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ผ 01" sheetId="1" r:id="rId1"/>
    <sheet name="ผ 02" sheetId="2" r:id="rId2"/>
    <sheet name="ผ 03" sheetId="3" r:id="rId3"/>
    <sheet name="ผ 03-1" sheetId="4" r:id="rId4"/>
    <sheet name="ผ 06" sheetId="5" r:id="rId5"/>
    <sheet name="ผ 07" sheetId="6" r:id="rId6"/>
    <sheet name="ผ 08" sheetId="7" r:id="rId7"/>
  </sheets>
  <calcPr calcId="152511"/>
</workbook>
</file>

<file path=xl/calcChain.xml><?xml version="1.0" encoding="utf-8"?>
<calcChain xmlns="http://schemas.openxmlformats.org/spreadsheetml/2006/main">
  <c r="F113" i="2" l="1"/>
  <c r="G113" i="2"/>
  <c r="H113" i="2"/>
  <c r="E113" i="2"/>
  <c r="F86" i="2"/>
  <c r="G86" i="2"/>
  <c r="H86" i="2"/>
  <c r="E86" i="2"/>
  <c r="F73" i="2"/>
  <c r="G73" i="2"/>
  <c r="H73" i="2"/>
  <c r="E73" i="2"/>
  <c r="F46" i="2"/>
  <c r="G46" i="2"/>
  <c r="H46" i="2"/>
  <c r="E46" i="2"/>
  <c r="F20" i="2"/>
  <c r="G20" i="2"/>
  <c r="H20" i="2"/>
  <c r="E20" i="2"/>
  <c r="H92" i="7" l="1"/>
  <c r="I92" i="7"/>
  <c r="J92" i="7"/>
  <c r="G92" i="7"/>
  <c r="J42" i="6" l="1"/>
  <c r="J43" i="6"/>
  <c r="J44" i="6"/>
  <c r="J40" i="6"/>
  <c r="K34" i="6"/>
  <c r="K35" i="6"/>
  <c r="K36" i="6"/>
  <c r="K37" i="6"/>
  <c r="K40" i="6"/>
  <c r="K42" i="6"/>
  <c r="K43" i="6"/>
  <c r="K44" i="6"/>
  <c r="J34" i="6"/>
  <c r="J35" i="6"/>
  <c r="J36" i="6"/>
  <c r="J37" i="6"/>
  <c r="J33" i="6"/>
  <c r="J26" i="6"/>
  <c r="J28" i="6"/>
  <c r="J24" i="6"/>
  <c r="J18" i="6"/>
  <c r="J19" i="6"/>
  <c r="J20" i="6"/>
  <c r="J21" i="6"/>
  <c r="J17" i="6"/>
  <c r="J14" i="6"/>
  <c r="J15" i="6" s="1"/>
  <c r="K33" i="6"/>
  <c r="K14" i="6"/>
  <c r="K17" i="6"/>
  <c r="K18" i="6"/>
  <c r="K19" i="6"/>
  <c r="K20" i="6"/>
  <c r="K21" i="6"/>
  <c r="K24" i="6"/>
  <c r="K26" i="6"/>
  <c r="K28" i="6"/>
  <c r="K9" i="6"/>
  <c r="K11" i="6"/>
  <c r="J11" i="6"/>
  <c r="J9" i="6"/>
  <c r="B22" i="6"/>
  <c r="C45" i="6"/>
  <c r="D45" i="6"/>
  <c r="E45" i="6"/>
  <c r="F45" i="6"/>
  <c r="G45" i="6"/>
  <c r="H45" i="6"/>
  <c r="I45" i="6"/>
  <c r="C38" i="6"/>
  <c r="D38" i="6"/>
  <c r="E38" i="6"/>
  <c r="F38" i="6"/>
  <c r="G38" i="6"/>
  <c r="H38" i="6"/>
  <c r="I38" i="6"/>
  <c r="C22" i="6"/>
  <c r="D22" i="6"/>
  <c r="E22" i="6"/>
  <c r="F22" i="6"/>
  <c r="G22" i="6"/>
  <c r="H22" i="6"/>
  <c r="I22" i="6"/>
  <c r="C15" i="6"/>
  <c r="D15" i="6"/>
  <c r="E15" i="6"/>
  <c r="F15" i="6"/>
  <c r="G15" i="6"/>
  <c r="H15" i="6"/>
  <c r="I15" i="6"/>
  <c r="C12" i="6"/>
  <c r="D12" i="6"/>
  <c r="E12" i="6"/>
  <c r="F12" i="6"/>
  <c r="G12" i="6"/>
  <c r="H12" i="6"/>
  <c r="I12" i="6"/>
  <c r="B12" i="6"/>
  <c r="B15" i="6"/>
  <c r="B38" i="6"/>
  <c r="B45" i="6"/>
  <c r="I46" i="6" l="1"/>
  <c r="G46" i="6"/>
  <c r="K22" i="6"/>
  <c r="K15" i="6"/>
  <c r="E46" i="6"/>
  <c r="K38" i="6"/>
  <c r="K45" i="6"/>
  <c r="K12" i="6"/>
  <c r="B46" i="6"/>
  <c r="C46" i="6"/>
  <c r="J45" i="6"/>
  <c r="D46" i="6"/>
  <c r="J22" i="6"/>
  <c r="H46" i="6"/>
  <c r="F46" i="6"/>
  <c r="J12" i="6"/>
  <c r="J38" i="6"/>
  <c r="K46" i="6" l="1"/>
  <c r="J46" i="6"/>
</calcChain>
</file>

<file path=xl/sharedStrings.xml><?xml version="1.0" encoding="utf-8"?>
<sst xmlns="http://schemas.openxmlformats.org/spreadsheetml/2006/main" count="745" uniqueCount="315">
  <si>
    <t>แบบ ผ.03</t>
  </si>
  <si>
    <t>รายละเอียดโครงการพัฒนา</t>
  </si>
  <si>
    <t>สำหรับองค์กรปกครองส่วนท้องถิ่นดำเนินการ</t>
  </si>
  <si>
    <t>เทศบาลตำบลสะพลี</t>
  </si>
  <si>
    <t>ก. ยุทธศาสตร์จังหวัดที่</t>
  </si>
  <si>
    <t>ข. ยุทธศาสสตร์การพัฒนาขององค์กรปกครองส่วนท้องถิ่นในเขตจังหวัด</t>
  </si>
  <si>
    <t>1. ยุทธศาสตร์</t>
  </si>
  <si>
    <t>1.1 แผนงาน</t>
  </si>
  <si>
    <t>ที่</t>
  </si>
  <si>
    <t>โครงการ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</si>
  <si>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</si>
  <si>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</si>
  <si>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</si>
  <si>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</si>
  <si>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</si>
  <si>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</si>
  <si>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</si>
  <si>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</si>
  <si>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</si>
  <si>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</si>
  <si>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รับผิดชอบหลัก</t>
  </si>
  <si>
    <t>แบบ ผ.02</t>
  </si>
  <si>
    <t>แบบ ผ.01</t>
  </si>
  <si>
    <t>สำหรับอุดหนุนองค์กรปกครองส่วนท้องถิ่น ส่วนราชการ รัฐวิสาหกิจ  องค์กรประชาชน</t>
  </si>
  <si>
    <t>สำหรับประสานโครงการพัฒนาองค์การบริหารส่วนจังหวัด</t>
  </si>
  <si>
    <t>แบบ ผ.03/1</t>
  </si>
  <si>
    <t>ของคณะกรรมการประสานแผนพัฒนาท้องถิ่นระดับอำเภอ</t>
  </si>
  <si>
    <t>อำเภอปะทิว  จังหวัดชุมพร</t>
  </si>
  <si>
    <t>ยุทธศาสตร์</t>
  </si>
  <si>
    <t>จังหวัด</t>
  </si>
  <si>
    <t>การพัฒนา</t>
  </si>
  <si>
    <t>ของ อปท.</t>
  </si>
  <si>
    <t>ในเขต</t>
  </si>
  <si>
    <t>(อปท.)</t>
  </si>
  <si>
    <t>แผนงาน</t>
  </si>
  <si>
    <t>(ผลผลิตของ</t>
  </si>
  <si>
    <t>โครงการ)</t>
  </si>
  <si>
    <t>ที่ขอ</t>
  </si>
  <si>
    <t>ประสาน</t>
  </si>
  <si>
    <t xml:space="preserve">     (............................................................)</t>
  </si>
  <si>
    <t>ลงชื่อ.............................................................เลขนุการคณะกรรมการประสานแผนฯ</t>
  </si>
  <si>
    <t xml:space="preserve">        ท้องถิ่นอำเภอ.........................</t>
  </si>
  <si>
    <t xml:space="preserve">        นายอำเภอ.........................</t>
  </si>
  <si>
    <t>ลงชื่อ.............................................................</t>
  </si>
  <si>
    <t>ลงชื่อ.............................................................ประธานคณะกรรมการประสานแผนฯ</t>
  </si>
  <si>
    <t xml:space="preserve">      นายก.............................................</t>
  </si>
  <si>
    <t xml:space="preserve">      ปลัด.................................................</t>
  </si>
  <si>
    <t>ตรวจสอบข้อมูลแล้ว สอดคล้องกับยุทธศาตร์การพัฒนาของ อปท.ในเขตจังหวัด และกรอบการประสานโครงการพัฒนาของ อปท.ในเขตจังหวัด</t>
  </si>
  <si>
    <t>หน่วยงานที่</t>
  </si>
  <si>
    <t>ขอรับเงิน</t>
  </si>
  <si>
    <t>อุดหนุน</t>
  </si>
  <si>
    <t>บัญชีสรุปโครงการพัฒนา</t>
  </si>
  <si>
    <t>แผนพัฒนาท้องถิ่นสี่ปี (พ.ศ. 2561-2564)</t>
  </si>
  <si>
    <t>ปี 2561</t>
  </si>
  <si>
    <t>ปี 2562</t>
  </si>
  <si>
    <t>ปี 2563</t>
  </si>
  <si>
    <t>ปี 2564</t>
  </si>
  <si>
    <t>จำนวน</t>
  </si>
  <si>
    <t>งบประมาณ</t>
  </si>
  <si>
    <t>รวม  4  ปี</t>
  </si>
  <si>
    <t>รวม</t>
  </si>
  <si>
    <t>รวมทั้งสิ้น</t>
  </si>
  <si>
    <t>แบบ ผ 07</t>
  </si>
  <si>
    <t>แบบ ผ 08</t>
  </si>
  <si>
    <t>บัญชีครุภัณฑ์</t>
  </si>
  <si>
    <t>หมวด</t>
  </si>
  <si>
    <t>ประเภท</t>
  </si>
  <si>
    <t>(ผลผลิตของครุภัณฑ์)</t>
  </si>
  <si>
    <t>แบบ ผ.06</t>
  </si>
  <si>
    <t>1. เพื่อแก้ไขปัญหา</t>
  </si>
  <si>
    <t>น้ำท่วมขังบริเวณถนน</t>
  </si>
  <si>
    <t>เทศบาลซอย 1</t>
  </si>
  <si>
    <t>2. เพื่อให้ประชาชนผู้ใช้</t>
  </si>
  <si>
    <t xml:space="preserve">ถนนได้สัญจรไป-มา </t>
  </si>
  <si>
    <t>อย่างสะดวก</t>
  </si>
  <si>
    <t xml:space="preserve">ก่อสร้างท่อระบายน้ำ </t>
  </si>
  <si>
    <t>คสล.เทศบาลซอย 1 ต่อ</t>
  </si>
  <si>
    <t xml:space="preserve">จากของเดิม Ø 0.60 ม. </t>
  </si>
  <si>
    <t>จำนวนท่อ 399  ท่อน</t>
  </si>
  <si>
    <t xml:space="preserve">บ่อพักจำนวน  57 บ่อ </t>
  </si>
  <si>
    <t xml:space="preserve">ระยะทาง  456  ม. </t>
  </si>
  <si>
    <t>พร้อมขยายผิวทางจราจร</t>
  </si>
  <si>
    <t>กว้าง 2 ม. ยาว 387 ม.</t>
  </si>
  <si>
    <t>หนา 0.15 ม. พื้นที่ผิว</t>
  </si>
  <si>
    <t xml:space="preserve">ทางจราจรไม่น้อยกว่า  </t>
  </si>
  <si>
    <t>774  ตร.ม.</t>
  </si>
  <si>
    <t>ก่อสร้างท่อ</t>
  </si>
  <si>
    <t>ระบายน้ำ คสล.</t>
  </si>
  <si>
    <t xml:space="preserve">เทศบาลซอย 1 </t>
  </si>
  <si>
    <t>ต่อจากของเดิม</t>
  </si>
  <si>
    <t>1. ช่วยแก้ไข</t>
  </si>
  <si>
    <t>ปัญหาน้ำท่วมขัง</t>
  </si>
  <si>
    <t>บริเวณถนน</t>
  </si>
  <si>
    <t>2. ประชาชนได้</t>
  </si>
  <si>
    <t>รับความสะดวก</t>
  </si>
  <si>
    <t>ในการสัญจรไป</t>
  </si>
  <si>
    <t>มา</t>
  </si>
  <si>
    <t>จำนวน 1 แห่ง</t>
  </si>
  <si>
    <t>เทศบาลตำบล</t>
  </si>
  <si>
    <t>สะพลี</t>
  </si>
  <si>
    <t xml:space="preserve">จากของเดิม  </t>
  </si>
  <si>
    <t>คสล.เทศบาลซอย 10</t>
  </si>
  <si>
    <t>เทศบาลซอย 10</t>
  </si>
  <si>
    <t xml:space="preserve"> Ø 0.60 ม. จำนวนท่อ</t>
  </si>
  <si>
    <t>442  ท่อน บ่อพัก</t>
  </si>
  <si>
    <t xml:space="preserve">จำนวน  63 บ่อ </t>
  </si>
  <si>
    <t xml:space="preserve">ระยะทาง  505  ม. </t>
  </si>
  <si>
    <t xml:space="preserve">เทศบาลซอย 10 </t>
  </si>
  <si>
    <t>ก. ยุทธศาสตร์จังหวัดที่ 1. การพัฒนาการเกษตรกรรม การท่องเที่ยว และเชื่อมโยงการพัฒนาในระดับภูมิภาค</t>
  </si>
  <si>
    <t>ข. ยุทธศาสสตร์การพัฒนาขององค์กรปกครองส่วนท้องถิ่นในเขตจังหวัด 1. ยุทธศาสตร์การพัฒนาโครงสร้างพื้นฐาน</t>
  </si>
  <si>
    <t>1. ยุทธศาสตร์ 1   ยุทธศาสตร์การพัฒนาด้านการคมนาคมและขนส่ง</t>
  </si>
  <si>
    <t>1.1 แผนงาน ก่อสร้าง ปรับปรุง บำรุงรักษาถนน ทางเท้า สะพาน ท่อระบายน้ำ ท่าเทียบเรือ</t>
  </si>
  <si>
    <t>1. ยุทธศาสตร์การพัฒนาด้านคมนาคมและขนส่ง</t>
  </si>
  <si>
    <t>1.1 แผนงานก่อสร้าง ปรับปรุง บำรุงรักษาถนน ทางเท้า สะพาน ท่อระบายน้ำ ท่าเทียบเรือ</t>
  </si>
  <si>
    <t>1) ยุทธศาสตร์การพัฒนาด้านคมนาคมและขนส่ง</t>
  </si>
  <si>
    <t xml:space="preserve">1.1 แผนงานก่อสร้าง ปรับปรุง บำรุงรักษาถนน ทางเท้า สะพาน </t>
  </si>
  <si>
    <t>ท่อระบายน้ำ ท่าเทียบเรือ</t>
  </si>
  <si>
    <t>1.2 แผนงานพัฒนาระบบสาธารณูปโภค</t>
  </si>
  <si>
    <t>2) ยุทธศาสตร์การพัฒนาด้านเศรษฐกิจ</t>
  </si>
  <si>
    <t>2.1 แผนงานส่งเสริมอาชีพและเพิ่มรายได้ให้แก่ประชาชน</t>
  </si>
  <si>
    <t>3) ยุทธศาตร์การพัฒนาด้านสังคมและการศึกษา</t>
  </si>
  <si>
    <t>3.1 แผนงานส่งเสริมสุขภาพอนามัยประชาชน</t>
  </si>
  <si>
    <t>3.2 แผนงานส่งเสริมความรู้ความเข้าใจถึงพิษภัยของยาเสพติด</t>
  </si>
  <si>
    <t>3.3 แผนงานส่งเสริมให้เยาวชน/ประชาชนได้รับโอกาสทางการศึกษา</t>
  </si>
  <si>
    <t>3.4 แผนงานส่งเสริม/อนุรักษ์วัฒนธรรมประเพณี</t>
  </si>
  <si>
    <t>3.5 แผนงานส่งเสริมสวัสดิการและนันทนาการ</t>
  </si>
  <si>
    <t>4) ยุทธศาสตร์การพัฒนาด้านการเมือง / การบริหาร</t>
  </si>
  <si>
    <t>4.3 แผนงานส่งเสริมการมีส่วนร่วมของประชาชน</t>
  </si>
  <si>
    <t>4.4 แผนงานปรับปรุงสถานที่ปฏิบัติงาน</t>
  </si>
  <si>
    <t>4.5 แผนงานจัดหาและปรับปรุงเครื่องใช้สำนักงาน</t>
  </si>
  <si>
    <t>4.6 แผนงานส่งเสริมระบบการป้องกันและบรรเทาสาธารณภัย</t>
  </si>
  <si>
    <t>4.7 แผนงานงานพัฒนารายได้ของเทศบาล</t>
  </si>
  <si>
    <t>4.8 แผนงานปรับปรุงด้านงานทะเบียนราษฎร์</t>
  </si>
  <si>
    <t>5) ยุทธศาสตร์การพัฒนาด้านทรัพยากรธรรมชาติ</t>
  </si>
  <si>
    <t>5.2 แผนงานบำบัดฟื้นฟูทรัพยากรธรรมชาติและสิ่งแวดล้อม</t>
  </si>
  <si>
    <t>5.3 แผนงานส่งเสริมการป้องกัน / เฝ้าระวังทรัพยากรธรรมชาติ</t>
  </si>
  <si>
    <t>5.4 แผนงานกำจัดขยะ / บำบัดน้ำเสีย</t>
  </si>
  <si>
    <t>4.2 แผนงานส่งเสริมให้ประชาชนรับรู้ข่าวสารและเข้าใจบทบาท</t>
  </si>
  <si>
    <t>ของเทศบาล</t>
  </si>
  <si>
    <t>4.1 แผนงานการส่งเสริมทักษะความรู้แก่บุคลากร และการสรรหา</t>
  </si>
  <si>
    <t>บุคลากร</t>
  </si>
  <si>
    <t>5.1 แผนงานสร้างจิตสำนึกในการอนุรักษ์ทรัพยากรธรรมชาติและ</t>
  </si>
  <si>
    <t>สิ่งแวดล้อม</t>
  </si>
  <si>
    <t>บริหารทั่วไป</t>
  </si>
  <si>
    <t>ครุภัณฑ์</t>
  </si>
  <si>
    <t>ครุภัณฑ์สำนักงาน</t>
  </si>
  <si>
    <t>คูลเลอร์ต้มน้ำร้อน จำนวน</t>
  </si>
  <si>
    <t>1 ใบ</t>
  </si>
  <si>
    <t>ตู้เหล็กขนาด ประตู 2 บาน</t>
  </si>
  <si>
    <t>จำนวน 2 ใบ</t>
  </si>
  <si>
    <t>ครุภัณฑ์ยานพาหนะ</t>
  </si>
  <si>
    <t>และขนส่ง</t>
  </si>
  <si>
    <t>รถโดยสารขนาด 12 ที่นั่ง</t>
  </si>
  <si>
    <t>(ดีเซล)</t>
  </si>
  <si>
    <t>รถยนต์กระบะ แบบดับเบิ้ลแค็บ</t>
  </si>
  <si>
    <t>4 ประตู</t>
  </si>
  <si>
    <t>ป้องกันและบรรเทา</t>
  </si>
  <si>
    <t>สาธารณภัย</t>
  </si>
  <si>
    <t>ครุภัณฑ์งานบ้าน</t>
  </si>
  <si>
    <t>งานครัว</t>
  </si>
  <si>
    <t>รถบรรทุกน้ำ ขนาด 6 ตัน</t>
  </si>
  <si>
    <t>6 ล้อ</t>
  </si>
  <si>
    <t>รถลากจูงพร้อมถังบรรจุน้ำ</t>
  </si>
  <si>
    <t>ขนาด 3,000 ลิตร</t>
  </si>
  <si>
    <t>ครุภัณฑ์อื่นๆ</t>
  </si>
  <si>
    <t>สายสูบน้ำดับเพลิง ขนาด 4 นิ้ว</t>
  </si>
  <si>
    <t>ยาว 4 เมตร</t>
  </si>
  <si>
    <t>สายส่งน้ำดับเพลิง ขนาด 2 1/2</t>
  </si>
  <si>
    <t>นิ้ว จำนวน 2 เส้น และขนาด</t>
  </si>
  <si>
    <t>1 1/2 นิ้ว จำนวน 2 เส้น</t>
  </si>
  <si>
    <t>ซาวเดอร์และดาว สำหรับติดใน</t>
  </si>
  <si>
    <t>เรือกู้ชีพกู้ภัย</t>
  </si>
  <si>
    <t>ตู้ชาร์จแบตเตอร์รี่ จำนวน  1 ตู้</t>
  </si>
  <si>
    <t>เครื่องปรับอากาศ ขนาดไม่น้อย</t>
  </si>
  <si>
    <t xml:space="preserve">ตู้เก็บเอกสาร 4 ลิ้นชัก จำนวน </t>
  </si>
  <si>
    <t>4 ใบ</t>
  </si>
  <si>
    <t>เคหะและชุมชน</t>
  </si>
  <si>
    <t>ครุภัณฑ์ไฟฟ้าและวิทยุ</t>
  </si>
  <si>
    <t>วิทยุสื่อสาร ชนิดมือถือ ขนาด</t>
  </si>
  <si>
    <t xml:space="preserve"> 5 W จำนวน 2 เครื่อง</t>
  </si>
  <si>
    <t>1 เครื่อง</t>
  </si>
  <si>
    <t xml:space="preserve">กว่า 24,000 บีทียู จำนวน </t>
  </si>
  <si>
    <t>กว่า 24000 บีทียู จำนวน</t>
  </si>
  <si>
    <t>กองคลัง</t>
  </si>
  <si>
    <t>สำนักปลัด</t>
  </si>
  <si>
    <t>เครื่องตรวจสุขภาพอัตโนมัติ</t>
  </si>
  <si>
    <t>จำนวน  1 เครื่อง</t>
  </si>
  <si>
    <t>สาธารณสุข</t>
  </si>
  <si>
    <t>ครุภัณฑ์วิทยาศาสตร์</t>
  </si>
  <si>
    <t>หรือการแพทย์</t>
  </si>
  <si>
    <t>การศึกษา</t>
  </si>
  <si>
    <t>คูลเลอร์น้ำ จำนวน 2 ใบ</t>
  </si>
  <si>
    <t>โต๊ะพร้อมเก้าอี้ สำหรับกิจกรรม</t>
  </si>
  <si>
    <t>นักเรียน ศูนย์พัฒนาเด็กเล็ก</t>
  </si>
  <si>
    <t>จำนวน  10 ชุด</t>
  </si>
  <si>
    <t>กองการศึกษา</t>
  </si>
  <si>
    <t>กองสาธารณสุข</t>
  </si>
  <si>
    <t>กองช่าง</t>
  </si>
  <si>
    <t>เพื่อใช้ในการดำเนินกิจกรรม</t>
  </si>
  <si>
    <t>เพื่อใช้เก็บเอกสารงานบริหาร</t>
  </si>
  <si>
    <t>ทั่วไป</t>
  </si>
  <si>
    <t>เพื่อติดตั้งห้องสำนักปลัด</t>
  </si>
  <si>
    <t>เทศบาล</t>
  </si>
  <si>
    <t>เพื่อใช้ในการปฏิบัติงานของ</t>
  </si>
  <si>
    <t>เพื่อติดตั้งห้องกองคลัง</t>
  </si>
  <si>
    <t>งานคลัง</t>
  </si>
  <si>
    <t>เพื่อใช้ในงานป้องกันและ</t>
  </si>
  <si>
    <t>บรรเทาสาธารณภัย</t>
  </si>
  <si>
    <t>เพื่อใช้ในการดำเนินงานของ</t>
  </si>
  <si>
    <t>ของศูนย์พัฒนาเด็กเล็ก</t>
  </si>
  <si>
    <t>เพื่อใช้ในกิจกรรมของนักเรียน</t>
  </si>
  <si>
    <t>ศูนย์พัฒนาเด็กเล็ก</t>
  </si>
  <si>
    <t>โครงการขยายเขตไฟฟ้า</t>
  </si>
  <si>
    <t>สาธารณะในเขตเทศบาล</t>
  </si>
  <si>
    <t>1. เพื่ออำนวยความสะดวก</t>
  </si>
  <si>
    <t>2. เพื่อพัฒนาคุณภาพชีวิต</t>
  </si>
  <si>
    <t>ขยายเขตไฟฟ้าสาธารณะให้</t>
  </si>
  <si>
    <t>ครอบคลุมภายในเขต</t>
  </si>
  <si>
    <t>มีไฟฟ้าสาธารณะ</t>
  </si>
  <si>
    <t>ครอบคลุมทั่วทั้ง</t>
  </si>
  <si>
    <t>เขตเทศบาล</t>
  </si>
  <si>
    <t>ประชาชนได้รับประโยชน์</t>
  </si>
  <si>
    <t>ทต.สะพลี</t>
  </si>
  <si>
    <t>ไฟฟ้าท่าแซะ</t>
  </si>
  <si>
    <r>
      <t>ก. ยุทธศาสตร์จังหวัดที่</t>
    </r>
    <r>
      <rPr>
        <b/>
        <sz val="13"/>
        <color theme="1"/>
        <rFont val="TH SarabunIT๙"/>
        <family val="2"/>
      </rPr>
      <t>1. การพัฒนาการเกษตรกรรม การท่องเที่ยว และเชื่อมโยงการพัฒนาในระดับภูมิภาค</t>
    </r>
  </si>
  <si>
    <r>
      <t>ข. ยุทธศาสตร์การพัฒนาขององค์กรปกครองส่วนท้องถิ่นในเขตจังหวัด</t>
    </r>
    <r>
      <rPr>
        <b/>
        <sz val="13"/>
        <color theme="1"/>
        <rFont val="TH SarabunIT๙"/>
        <family val="2"/>
      </rPr>
      <t xml:space="preserve"> 1. ยุทธศาสตร์การพัฒนาโครงสร้างพื้นฐาน</t>
    </r>
  </si>
  <si>
    <t>1.2  พัฒนาระบบสาธารณูปโภค</t>
  </si>
  <si>
    <t xml:space="preserve">โครงการขยายเขตไฟฟ้า </t>
  </si>
  <si>
    <t>เพื่อให้ประชาชนได้มีไฟฟ้าใช้อย่างทั่วถึง</t>
  </si>
  <si>
    <t xml:space="preserve">ขยายเขตไฟฟ้าในเขตเทศบาล </t>
  </si>
  <si>
    <t>ประชาชนมีไฟฟ้าใช้อย่างทั่วถึง</t>
  </si>
  <si>
    <t>โครงการอุดหนุนกิจกรรม อสม.</t>
  </si>
  <si>
    <t>เพื่อให้ อสม.จัดกิจกรรมสาธารณสุขมูลฐาน</t>
  </si>
  <si>
    <t>อุดหนุน อสม. 3 ชุมชน ๆ ละ 15,000 บาท ใน  โครงการต่าง ๆ เพื่อพัฒนางานสาธารณสุข</t>
  </si>
  <si>
    <t>อสม.มีความรู้ทางด้านสาธารณสุขเพิ่มขึ้น</t>
  </si>
  <si>
    <t>อสม.ชุมชน</t>
  </si>
  <si>
    <t>โครงการอุดหนุนโรงพยาบาลส่งเสริมสุขภาพตำบลสะพลี</t>
  </si>
  <si>
    <t>เพื่ออุดหนุนโรงพยาบาลส่งเสริมสุขภาพตำบลสะพลีในการจัดกิจกรรมต่าง ๆ</t>
  </si>
  <si>
    <t>โรงพยาบาลส่งเสริมสุขภาพตำบลสะพลี</t>
  </si>
  <si>
    <t>โรงพยาบาลส่งเสริมสุขภาพฯ มีเงินจัดกิจกรรมปีละ 50,000 บาท</t>
  </si>
  <si>
    <t>โครงการสมทบกองทุนหลักประกันสุขภาพระดับท้องถิ่น</t>
  </si>
  <si>
    <t>สมทบเงินเข้ากองทุนหลักประกันสุขภาพ ทต.สะพลี (โดยสมทบ 50%ของยอดที่ สนง.ประกันสุขภาพจัดสรรให้เทศบาล)</t>
  </si>
  <si>
    <t>กองทุนหลักประกันสุขภาพเทศบาลตำบลสะพลี สามารถจัดกิจกรรมด้านสุขภาพแก่ประชาชนในชุมชนได้อย่างทั่วถึง</t>
  </si>
  <si>
    <t>ให้บริการด้านสาธารสุข เข้าถึงชุมชน และครอบครัว</t>
  </si>
  <si>
    <t>โครงการสนับสนุนอาหารกลางวัน</t>
  </si>
  <si>
    <t>เพื่อให้นักเรียนมีอาหารกลางวันทานทุกวัน และมีสุขภาพอนามัยดี แข็งแรงสมบูรณ์</t>
  </si>
  <si>
    <t>1. ศูนย์พัฒนาเด็กเล็กเทศบาลตำบลสะพลี</t>
  </si>
  <si>
    <t>2. โรงเรียนไทยรัฐวิทยา 78</t>
  </si>
  <si>
    <t>เด็กนักเรียนมีอาหารกลางวันรับประทานทุกวัน</t>
  </si>
  <si>
    <t>นักเรียนมีโภชนาการที่ดีร่างกายแข็งแรงสมบูรณ์</t>
  </si>
  <si>
    <r>
      <t>ก. ยุทธศาสตร์จังหวัดที่</t>
    </r>
    <r>
      <rPr>
        <b/>
        <sz val="13"/>
        <color theme="1"/>
        <rFont val="TH SarabunIT๙"/>
        <family val="2"/>
      </rPr>
      <t xml:space="preserve"> 2. การพัฒนาคน ครอบครัว ชุมชน สังคมให้มีความมั่นคงตามหลักปรัชญาของเศรษฐกิจพอเพียง</t>
    </r>
  </si>
  <si>
    <r>
      <t>ข. ยุทธศาสตร์การพัฒนาขององค์กรปกครองส่วนท้องถิ่นในเขตจังหวัด</t>
    </r>
    <r>
      <rPr>
        <b/>
        <sz val="13"/>
        <color theme="1"/>
        <rFont val="TH SarabunIT๙"/>
        <family val="2"/>
      </rPr>
      <t xml:space="preserve"> 2. ยุทธศาสตร์การส่งเสริมคุณภาพชีวิต</t>
    </r>
  </si>
  <si>
    <t>3. ยุทธศาสตร์การพัฒนาด้านสังคมและการศึกษา</t>
  </si>
  <si>
    <t>3.1 ส่งเสริมสุขภาพอนามัยประชาชน</t>
  </si>
  <si>
    <t>3.3 ส่งเสริมให้เยาวชน/ประชาชนได้รับโอกาสทางการศึกษา</t>
  </si>
  <si>
    <t>โครงการสนับสนุนอาหารเสริม(นม)</t>
  </si>
  <si>
    <t>ส่งเสริมสุขภาพและพลานามัยเด็กนักเรียน</t>
  </si>
  <si>
    <t>1. โรงเรียนไทยรัฐวิทยา 78 จำนวน  196  คน</t>
  </si>
  <si>
    <t>2. โรงเรียนชุมพรปัญญานุกูล จำนวน  196   คน</t>
  </si>
  <si>
    <t>3. ศูนย์พัฒนาเด็กเล็กฯจำนวน  72   คน</t>
  </si>
  <si>
    <t>เด็กนักเรียนมีอาหารเสริมนมรับประทานครบทุกคน</t>
  </si>
  <si>
    <t>นักเรียนมีสุขภาพพลานามัยที่สมบูรณ์แข็งแรง</t>
  </si>
  <si>
    <t>เพื่อส่งเสริมกิจกรรมสุขภาพประชาชนและพัฒนาการมีส่วนร่วมของประชาชน</t>
  </si>
  <si>
    <t>โครงการอุดหนุนกิจกรรมส่งเสริมการเรียนรู้นักเรียน</t>
  </si>
  <si>
    <t>พัฒนาศักยภาพ ทักษะให้แก่เด็กนักเรียน โรงเรียนไทยรัฐวิทยา 78</t>
  </si>
  <si>
    <t>จัดกิจกรรมที่ส่งเสริมการเรียนรู้ ให้กับโรงเรียนๆละ 50,000 บาท</t>
  </si>
  <si>
    <t xml:space="preserve"> นักเรียนมีทักษะ ความรู้เพิ่มขึ้น</t>
  </si>
  <si>
    <t>เด็กนักเรียนมีศักยภาพและทักษะต่างๆเพิ่มขึ้น</t>
  </si>
  <si>
    <t>โครงการจัดหาสื่อเพื่อใช้สนับสนุนการเรียนการสอน</t>
  </si>
  <si>
    <t>เพื่อให้นักเรียนมีสื่อการเรียนการสอนที่ดียิ่งขึ้น</t>
  </si>
  <si>
    <t>สนับสนุนสื่อการเรียนการสอนให้กับโรงเรียนไทยรัฐวิทยา 78</t>
  </si>
  <si>
    <t>สนับสนุนสื่อการเรียนการสอนให้กับโรงเรียนจำนวน  1  แห่ง</t>
  </si>
  <si>
    <t>นักเรียนมีสื่อการเรียนการสอนที่ดีและทันสมัยยิ่งขึ้น</t>
  </si>
  <si>
    <t>เพื่อเป็นการเทิดพระเกียรติเสด็จในกรมฯ</t>
  </si>
  <si>
    <t>เพื่อเป็นค่าใช้จ่ายในการจัดงานรัฐพิธีของอำเภอปะทิว</t>
  </si>
  <si>
    <t>เงินอุดหนุนการจัดงานเทิดพระเกียรติฯ</t>
  </si>
  <si>
    <t>อุดหนุนงานรัฐพิธีของอำเภอปะทิว</t>
  </si>
  <si>
    <t>อำเภอปะทิวได้จัดกิจกรรมในวันสำคัญต่างๆ</t>
  </si>
  <si>
    <t>1. ประชาชนได้แสดงถึงความจงรักภักดี</t>
  </si>
  <si>
    <t>2. เพื่อส่งเสริมเศรษฐกิจจังหวัด</t>
  </si>
  <si>
    <t>3.เพื่ออนุรักษ์ประเพณีท้องถิ่น</t>
  </si>
  <si>
    <t>3.4 ส่งเสริม/อนุรักษ์วัฒนธรรมประเพณี</t>
  </si>
  <si>
    <t>โครงการสนับสนุนงบประมาณงานจราจร</t>
  </si>
  <si>
    <t>เพื่อสนับสนุนงบประมาณให้กับงานจราจรที่พักสายตรวจตำบลสะพลี</t>
  </si>
  <si>
    <t>ในเขตเทศบาลอุบัติเหตุจากการจราจรลดลง</t>
  </si>
  <si>
    <t>จำนวนการเกิดอุบัติเหตุในเขตเทศบาลตำบลสะพลี</t>
  </si>
  <si>
    <t>ประชาชนมีความปลอดภัยในชีวิตและทรัพย์สินมากขึ้น</t>
  </si>
  <si>
    <r>
      <t xml:space="preserve">ก. ยุทธศาสตร์จังหวัดที่ </t>
    </r>
    <r>
      <rPr>
        <b/>
        <sz val="13"/>
        <color theme="1"/>
        <rFont val="TH SarabunIT๙"/>
        <family val="2"/>
      </rPr>
      <t>4. เพื่อเพิ่มประสิทธิภาพระบบการบริหารจัดการเชิงบูรณาการและการจัดการความมั่นคงเพื่อการพัฒนาแบบประชารัฐ</t>
    </r>
  </si>
  <si>
    <r>
      <t>ข. ยุทธศาสตร์การพัฒนาขององค์กรปกครองส่วนท้องถิ่นในเขตจังหวัด</t>
    </r>
    <r>
      <rPr>
        <b/>
        <sz val="13"/>
        <color theme="1"/>
        <rFont val="TH SarabunIT๙"/>
        <family val="2"/>
      </rPr>
      <t xml:space="preserve"> </t>
    </r>
  </si>
  <si>
    <t xml:space="preserve">  3. ยุทธศาสตร์การจัดระเบียบชุมชน/สังคม และการรักษาความสงบเรียบร้อย </t>
  </si>
  <si>
    <t xml:space="preserve">  7. ยุทธศาสตร์การบริหารจัดการ</t>
  </si>
  <si>
    <t>4. ยุทธศาสตร์การพัฒนาด้านการเมือง / การบริหาร</t>
  </si>
  <si>
    <t>4.6 ส่งเสริมระบบการป้องกันและบรรเทาสาธารณภัย</t>
  </si>
  <si>
    <t>2 โครงการ</t>
  </si>
  <si>
    <t>-</t>
  </si>
  <si>
    <t>รพสต.สะพลี</t>
  </si>
  <si>
    <t xml:space="preserve">กองทุนหลักประกันสุขภาพเทศบาลตำบลสะพลี </t>
  </si>
  <si>
    <t xml:space="preserve">   3  โครงการ</t>
  </si>
  <si>
    <t xml:space="preserve">     ศพด.     ทต.สะพลี</t>
  </si>
  <si>
    <t>โรงเรียน</t>
  </si>
  <si>
    <t>ไทยรัฐวิทยา 78</t>
  </si>
  <si>
    <t xml:space="preserve"> รร.ไทยรัฐ 78</t>
  </si>
  <si>
    <t xml:space="preserve"> รร.ชุมพร</t>
  </si>
  <si>
    <t>ปัญญานุกูล</t>
  </si>
  <si>
    <t>และโรงเรียนชุมพรปัญญา</t>
  </si>
  <si>
    <t>นุกูล</t>
  </si>
  <si>
    <t>4  โครงการ</t>
  </si>
  <si>
    <t>ที่ทำการปกครองอำเภอปะทิว</t>
  </si>
  <si>
    <t>เพื่ออนุรักษ์ประเพณีท้องถิ่น</t>
  </si>
  <si>
    <t>2  โครงการ</t>
  </si>
  <si>
    <t>อำเภอปะทิวได้จัดกิจกรรมงานเทิดพระเกียรติเสด็จในกรมหลวงฯ และงานกาชาด จ.ชุมพร</t>
  </si>
  <si>
    <t>1  โครงการ</t>
  </si>
  <si>
    <t>งานจราจรที่พักสายตรวจตำบลสะพลี</t>
  </si>
  <si>
    <t>เงินอุดหนุนการจัดงานเทิดพระเกียรติเสด็จในกรมหลวงฯ และงานกาชาด จ.ชุมพร</t>
  </si>
  <si>
    <t xml:space="preserve"> เงินอุดหนุนโครงการจัดกิจกรรมงานรัฐพิธีอำเภอ  ปะทิว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</si>
</sst>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187" fontId="1" fillId="0" borderId="2" xfId="1" applyNumberFormat="1" applyFont="1" applyBorder="1"/>
    <xf numFmtId="0" fontId="4" fillId="0" borderId="0" xfId="0" applyFont="1"/>
    <xf numFmtId="0" fontId="4" fillId="0" borderId="4" xfId="0" applyFont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43" fontId="1" fillId="0" borderId="1" xfId="1" applyFont="1" applyBorder="1"/>
    <xf numFmtId="0" fontId="1" fillId="0" borderId="0" xfId="0" applyFont="1" applyBorder="1"/>
    <xf numFmtId="187" fontId="1" fillId="0" borderId="1" xfId="1" applyNumberFormat="1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/>
    <xf numFmtId="187" fontId="6" fillId="0" borderId="1" xfId="1" applyNumberFormat="1" applyFont="1" applyBorder="1"/>
    <xf numFmtId="187" fontId="7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/>
    <xf numFmtId="0" fontId="4" fillId="0" borderId="6" xfId="0" applyFont="1" applyBorder="1"/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29" sqref="F29"/>
    </sheetView>
  </sheetViews>
  <sheetFormatPr defaultRowHeight="16.5" x14ac:dyDescent="0.25"/>
  <cols>
    <col min="1" max="1" width="4" style="16" customWidth="1"/>
    <col min="2" max="2" width="19.25" style="16" customWidth="1"/>
    <col min="3" max="3" width="19" style="16" customWidth="1"/>
    <col min="4" max="4" width="18.75" style="16" customWidth="1"/>
    <col min="5" max="8" width="11.125" style="16" customWidth="1"/>
    <col min="9" max="9" width="13.375" style="16" customWidth="1"/>
    <col min="10" max="11" width="13.625" style="16" customWidth="1"/>
    <col min="12" max="16384" width="9" style="16"/>
  </cols>
  <sheetData>
    <row r="1" spans="1:11" x14ac:dyDescent="0.25">
      <c r="K1" s="16" t="s">
        <v>22</v>
      </c>
    </row>
    <row r="2" spans="1:1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5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x14ac:dyDescent="0.25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x14ac:dyDescent="0.25">
      <c r="A6" s="16" t="s">
        <v>4</v>
      </c>
    </row>
    <row r="7" spans="1:11" x14ac:dyDescent="0.25">
      <c r="A7" s="16" t="s">
        <v>5</v>
      </c>
    </row>
    <row r="8" spans="1:11" x14ac:dyDescent="0.25">
      <c r="A8" s="16" t="s">
        <v>112</v>
      </c>
    </row>
    <row r="9" spans="1:11" x14ac:dyDescent="0.25">
      <c r="A9" s="16" t="s">
        <v>113</v>
      </c>
    </row>
    <row r="10" spans="1:11" x14ac:dyDescent="0.25">
      <c r="A10" s="23" t="s">
        <v>8</v>
      </c>
      <c r="B10" s="23" t="s">
        <v>9</v>
      </c>
      <c r="C10" s="23" t="s">
        <v>10</v>
      </c>
      <c r="D10" s="23" t="s">
        <v>11</v>
      </c>
      <c r="E10" s="90" t="s">
        <v>13</v>
      </c>
      <c r="F10" s="91"/>
      <c r="G10" s="91"/>
      <c r="H10" s="92"/>
      <c r="I10" s="23" t="s">
        <v>15</v>
      </c>
      <c r="J10" s="23" t="s">
        <v>17</v>
      </c>
      <c r="K10" s="23" t="s">
        <v>19</v>
      </c>
    </row>
    <row r="11" spans="1:11" x14ac:dyDescent="0.25">
      <c r="A11" s="24"/>
      <c r="B11" s="24"/>
      <c r="C11" s="24"/>
      <c r="D11" s="24" t="s">
        <v>12</v>
      </c>
      <c r="E11" s="23">
        <v>2561</v>
      </c>
      <c r="F11" s="23">
        <v>2562</v>
      </c>
      <c r="G11" s="23">
        <v>2563</v>
      </c>
      <c r="H11" s="23">
        <v>2564</v>
      </c>
      <c r="I11" s="24" t="s">
        <v>16</v>
      </c>
      <c r="J11" s="24" t="s">
        <v>18</v>
      </c>
      <c r="K11" s="24" t="s">
        <v>20</v>
      </c>
    </row>
    <row r="12" spans="1:11" x14ac:dyDescent="0.25">
      <c r="A12" s="25"/>
      <c r="B12" s="25"/>
      <c r="C12" s="25"/>
      <c r="D12" s="25"/>
      <c r="E12" s="25" t="s">
        <v>14</v>
      </c>
      <c r="F12" s="25" t="s">
        <v>14</v>
      </c>
      <c r="G12" s="25" t="s">
        <v>14</v>
      </c>
      <c r="H12" s="25" t="s">
        <v>14</v>
      </c>
      <c r="I12" s="25"/>
      <c r="J12" s="25"/>
      <c r="K12" s="25"/>
    </row>
    <row r="13" spans="1:11" x14ac:dyDescent="0.25">
      <c r="A13" s="19"/>
      <c r="B13" s="18"/>
      <c r="C13" s="19"/>
      <c r="D13" s="19"/>
      <c r="E13" s="20"/>
      <c r="F13" s="19"/>
      <c r="G13" s="19"/>
      <c r="H13" s="19"/>
      <c r="I13" s="19"/>
      <c r="J13" s="19"/>
      <c r="K13" s="19"/>
    </row>
    <row r="14" spans="1:1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9"/>
      <c r="B17" s="18"/>
      <c r="C17" s="19"/>
      <c r="D17" s="19"/>
      <c r="E17" s="20"/>
      <c r="F17" s="19"/>
      <c r="G17" s="19"/>
      <c r="H17" s="19"/>
      <c r="I17" s="19"/>
      <c r="J17" s="19"/>
      <c r="K17" s="19"/>
    </row>
    <row r="18" spans="1:1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5">
    <mergeCell ref="E10:H10"/>
    <mergeCell ref="A2:K2"/>
    <mergeCell ref="A3:K3"/>
    <mergeCell ref="A4:K4"/>
    <mergeCell ref="A5:K5"/>
  </mergeCells>
  <pageMargins left="0.36" right="0.34" top="0.51" bottom="0.28000000000000003" header="0.22" footer="0.17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opLeftCell="A103" workbookViewId="0">
      <selection activeCell="B103" sqref="B103"/>
    </sheetView>
  </sheetViews>
  <sheetFormatPr defaultRowHeight="16.5" x14ac:dyDescent="0.25"/>
  <cols>
    <col min="1" max="1" width="4" style="16" customWidth="1"/>
    <col min="2" max="2" width="17" style="16" customWidth="1"/>
    <col min="3" max="3" width="16.625" style="16" customWidth="1"/>
    <col min="4" max="4" width="16.5" style="16" customWidth="1"/>
    <col min="5" max="8" width="10.625" style="16" customWidth="1"/>
    <col min="9" max="9" width="11.5" style="16" customWidth="1"/>
    <col min="10" max="10" width="14.375" style="16" customWidth="1"/>
    <col min="11" max="11" width="11.75" style="16" customWidth="1"/>
    <col min="12" max="16384" width="9" style="16"/>
  </cols>
  <sheetData>
    <row r="1" spans="1:12" x14ac:dyDescent="0.25">
      <c r="L1" s="16" t="s">
        <v>21</v>
      </c>
    </row>
    <row r="2" spans="1:12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25">
      <c r="A3" s="93" t="s">
        <v>52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93" t="s">
        <v>23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x14ac:dyDescent="0.25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x14ac:dyDescent="0.25">
      <c r="A6" s="43" t="s">
        <v>224</v>
      </c>
    </row>
    <row r="7" spans="1:12" x14ac:dyDescent="0.25">
      <c r="A7" s="43" t="s">
        <v>225</v>
      </c>
    </row>
    <row r="8" spans="1:12" x14ac:dyDescent="0.25">
      <c r="A8" s="44" t="s">
        <v>112</v>
      </c>
    </row>
    <row r="9" spans="1:12" x14ac:dyDescent="0.25">
      <c r="A9" s="45" t="s">
        <v>226</v>
      </c>
    </row>
    <row r="10" spans="1:12" x14ac:dyDescent="0.25">
      <c r="A10" s="39" t="s">
        <v>8</v>
      </c>
      <c r="B10" s="39" t="s">
        <v>9</v>
      </c>
      <c r="C10" s="39" t="s">
        <v>10</v>
      </c>
      <c r="D10" s="39" t="s">
        <v>11</v>
      </c>
      <c r="E10" s="94" t="s">
        <v>13</v>
      </c>
      <c r="F10" s="95"/>
      <c r="G10" s="95"/>
      <c r="H10" s="96"/>
      <c r="I10" s="39" t="s">
        <v>15</v>
      </c>
      <c r="J10" s="39" t="s">
        <v>17</v>
      </c>
      <c r="K10" s="39" t="s">
        <v>19</v>
      </c>
      <c r="L10" s="39" t="s">
        <v>48</v>
      </c>
    </row>
    <row r="11" spans="1:12" x14ac:dyDescent="0.25">
      <c r="A11" s="40"/>
      <c r="B11" s="40"/>
      <c r="C11" s="40"/>
      <c r="D11" s="40" t="s">
        <v>12</v>
      </c>
      <c r="E11" s="39">
        <v>2561</v>
      </c>
      <c r="F11" s="39">
        <v>2562</v>
      </c>
      <c r="G11" s="39">
        <v>2563</v>
      </c>
      <c r="H11" s="39">
        <v>2564</v>
      </c>
      <c r="I11" s="40" t="s">
        <v>16</v>
      </c>
      <c r="J11" s="40" t="s">
        <v>18</v>
      </c>
      <c r="K11" s="40" t="s">
        <v>20</v>
      </c>
      <c r="L11" s="40" t="s">
        <v>49</v>
      </c>
    </row>
    <row r="12" spans="1:12" x14ac:dyDescent="0.25">
      <c r="A12" s="41"/>
      <c r="B12" s="41"/>
      <c r="C12" s="41"/>
      <c r="D12" s="41"/>
      <c r="E12" s="40" t="s">
        <v>14</v>
      </c>
      <c r="F12" s="40" t="s">
        <v>14</v>
      </c>
      <c r="G12" s="40" t="s">
        <v>14</v>
      </c>
      <c r="H12" s="40" t="s">
        <v>14</v>
      </c>
      <c r="I12" s="41"/>
      <c r="J12" s="41"/>
      <c r="K12" s="41"/>
      <c r="L12" s="41" t="s">
        <v>50</v>
      </c>
    </row>
    <row r="13" spans="1:12" x14ac:dyDescent="0.25">
      <c r="A13" s="19">
        <v>1</v>
      </c>
      <c r="B13" s="53" t="s">
        <v>212</v>
      </c>
      <c r="C13" s="56" t="s">
        <v>214</v>
      </c>
      <c r="D13" s="57" t="s">
        <v>216</v>
      </c>
      <c r="E13" s="54">
        <v>500000</v>
      </c>
      <c r="F13" s="54">
        <v>500000</v>
      </c>
      <c r="G13" s="54">
        <v>500000</v>
      </c>
      <c r="H13" s="54">
        <v>500000</v>
      </c>
      <c r="I13" s="53" t="s">
        <v>218</v>
      </c>
      <c r="J13" s="19" t="s">
        <v>221</v>
      </c>
      <c r="K13" s="66" t="s">
        <v>222</v>
      </c>
      <c r="L13" s="19" t="s">
        <v>223</v>
      </c>
    </row>
    <row r="14" spans="1:12" x14ac:dyDescent="0.25">
      <c r="A14" s="21"/>
      <c r="B14" s="58" t="s">
        <v>213</v>
      </c>
      <c r="C14" s="59" t="s">
        <v>215</v>
      </c>
      <c r="D14" s="60" t="s">
        <v>217</v>
      </c>
      <c r="E14" s="21"/>
      <c r="F14" s="21"/>
      <c r="G14" s="21"/>
      <c r="H14" s="21"/>
      <c r="I14" s="21" t="s">
        <v>219</v>
      </c>
      <c r="J14" s="21"/>
      <c r="K14" s="21"/>
      <c r="L14" s="21"/>
    </row>
    <row r="15" spans="1:12" x14ac:dyDescent="0.25">
      <c r="A15" s="21"/>
      <c r="B15" s="21"/>
      <c r="C15" s="21"/>
      <c r="D15" s="21"/>
      <c r="E15" s="21"/>
      <c r="F15" s="21"/>
      <c r="G15" s="21"/>
      <c r="H15" s="21"/>
      <c r="I15" s="21" t="s">
        <v>220</v>
      </c>
      <c r="J15" s="21"/>
      <c r="K15" s="21"/>
      <c r="L15" s="21"/>
    </row>
    <row r="16" spans="1:1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x14ac:dyDescent="0.25">
      <c r="A17" s="52">
        <v>2</v>
      </c>
      <c r="B17" s="55" t="s">
        <v>227</v>
      </c>
      <c r="C17" s="99" t="s">
        <v>228</v>
      </c>
      <c r="D17" s="99" t="s">
        <v>229</v>
      </c>
      <c r="E17" s="101">
        <v>150000</v>
      </c>
      <c r="F17" s="101">
        <v>150000</v>
      </c>
      <c r="G17" s="101">
        <v>150000</v>
      </c>
      <c r="H17" s="101">
        <v>150000</v>
      </c>
      <c r="I17" s="99" t="s">
        <v>230</v>
      </c>
      <c r="J17" s="99" t="s">
        <v>230</v>
      </c>
      <c r="K17" s="97" t="s">
        <v>222</v>
      </c>
      <c r="L17" s="97" t="s">
        <v>223</v>
      </c>
    </row>
    <row r="18" spans="1:12" x14ac:dyDescent="0.25">
      <c r="A18" s="58"/>
      <c r="B18" s="66"/>
      <c r="C18" s="100"/>
      <c r="D18" s="100"/>
      <c r="E18" s="102"/>
      <c r="F18" s="102"/>
      <c r="G18" s="102"/>
      <c r="H18" s="102"/>
      <c r="I18" s="100"/>
      <c r="J18" s="100"/>
      <c r="K18" s="98"/>
      <c r="L18" s="98"/>
    </row>
    <row r="19" spans="1:12" x14ac:dyDescent="0.25">
      <c r="A19" s="17"/>
      <c r="B19" s="61"/>
      <c r="C19" s="61"/>
      <c r="D19" s="61"/>
      <c r="E19" s="72"/>
      <c r="F19" s="72"/>
      <c r="G19" s="72"/>
      <c r="H19" s="72"/>
      <c r="I19" s="61"/>
      <c r="J19" s="61"/>
      <c r="K19" s="73"/>
      <c r="L19" s="73"/>
    </row>
    <row r="20" spans="1:12" ht="16.5" customHeight="1" x14ac:dyDescent="0.25">
      <c r="A20" s="74" t="s">
        <v>60</v>
      </c>
      <c r="B20" s="41" t="s">
        <v>293</v>
      </c>
      <c r="C20" s="41" t="s">
        <v>294</v>
      </c>
      <c r="D20" s="41" t="s">
        <v>294</v>
      </c>
      <c r="E20" s="75">
        <f>SUM(E13:E19)</f>
        <v>650000</v>
      </c>
      <c r="F20" s="75">
        <f t="shared" ref="F20:H20" si="0">SUM(F13:F19)</f>
        <v>650000</v>
      </c>
      <c r="G20" s="75">
        <f t="shared" si="0"/>
        <v>650000</v>
      </c>
      <c r="H20" s="75">
        <f t="shared" si="0"/>
        <v>650000</v>
      </c>
      <c r="I20" s="41" t="s">
        <v>294</v>
      </c>
      <c r="J20" s="41" t="s">
        <v>294</v>
      </c>
      <c r="K20" s="74" t="s">
        <v>294</v>
      </c>
      <c r="L20" s="47"/>
    </row>
    <row r="21" spans="1:12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2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2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2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2" ht="17.2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17.2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ht="17.2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2" ht="17.2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2" s="48" customFormat="1" ht="17.25" customHeight="1" x14ac:dyDescent="0.25"/>
    <row r="33" spans="1:12" x14ac:dyDescent="0.25">
      <c r="A33" s="62" t="s">
        <v>250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x14ac:dyDescent="0.25">
      <c r="A34" s="62" t="s">
        <v>251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5">
      <c r="A35" s="63" t="s">
        <v>252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2" x14ac:dyDescent="0.25">
      <c r="A36" s="64" t="s">
        <v>253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</row>
    <row r="37" spans="1:12" x14ac:dyDescent="0.25">
      <c r="A37" s="39" t="s">
        <v>8</v>
      </c>
      <c r="B37" s="39" t="s">
        <v>9</v>
      </c>
      <c r="C37" s="39" t="s">
        <v>10</v>
      </c>
      <c r="D37" s="39" t="s">
        <v>11</v>
      </c>
      <c r="E37" s="94" t="s">
        <v>13</v>
      </c>
      <c r="F37" s="95"/>
      <c r="G37" s="95"/>
      <c r="H37" s="96"/>
      <c r="I37" s="39" t="s">
        <v>15</v>
      </c>
      <c r="J37" s="39" t="s">
        <v>17</v>
      </c>
      <c r="K37" s="39" t="s">
        <v>19</v>
      </c>
      <c r="L37" s="39" t="s">
        <v>48</v>
      </c>
    </row>
    <row r="38" spans="1:12" x14ac:dyDescent="0.25">
      <c r="A38" s="40"/>
      <c r="B38" s="40"/>
      <c r="C38" s="40"/>
      <c r="D38" s="40" t="s">
        <v>12</v>
      </c>
      <c r="E38" s="39">
        <v>2561</v>
      </c>
      <c r="F38" s="39">
        <v>2562</v>
      </c>
      <c r="G38" s="39">
        <v>2563</v>
      </c>
      <c r="H38" s="39">
        <v>2564</v>
      </c>
      <c r="I38" s="40" t="s">
        <v>16</v>
      </c>
      <c r="J38" s="40" t="s">
        <v>18</v>
      </c>
      <c r="K38" s="40" t="s">
        <v>20</v>
      </c>
      <c r="L38" s="40" t="s">
        <v>49</v>
      </c>
    </row>
    <row r="39" spans="1:12" x14ac:dyDescent="0.25">
      <c r="A39" s="41"/>
      <c r="B39" s="40"/>
      <c r="C39" s="40"/>
      <c r="D39" s="40"/>
      <c r="E39" s="40" t="s">
        <v>14</v>
      </c>
      <c r="F39" s="40" t="s">
        <v>14</v>
      </c>
      <c r="G39" s="40" t="s">
        <v>14</v>
      </c>
      <c r="H39" s="40" t="s">
        <v>14</v>
      </c>
      <c r="I39" s="40"/>
      <c r="J39" s="40"/>
      <c r="K39" s="41"/>
      <c r="L39" s="41" t="s">
        <v>50</v>
      </c>
    </row>
    <row r="40" spans="1:12" ht="48.75" customHeight="1" x14ac:dyDescent="0.25">
      <c r="A40" s="108">
        <v>1</v>
      </c>
      <c r="B40" s="99" t="s">
        <v>231</v>
      </c>
      <c r="C40" s="99" t="s">
        <v>232</v>
      </c>
      <c r="D40" s="99" t="s">
        <v>233</v>
      </c>
      <c r="E40" s="101">
        <v>45000</v>
      </c>
      <c r="F40" s="101">
        <v>45000</v>
      </c>
      <c r="G40" s="101">
        <v>45000</v>
      </c>
      <c r="H40" s="101">
        <v>45000</v>
      </c>
      <c r="I40" s="106" t="s">
        <v>234</v>
      </c>
      <c r="J40" s="99" t="s">
        <v>221</v>
      </c>
      <c r="K40" s="97" t="s">
        <v>222</v>
      </c>
      <c r="L40" s="97" t="s">
        <v>235</v>
      </c>
    </row>
    <row r="41" spans="1:12" x14ac:dyDescent="0.25">
      <c r="A41" s="109"/>
      <c r="B41" s="103"/>
      <c r="C41" s="103"/>
      <c r="D41" s="103"/>
      <c r="E41" s="104"/>
      <c r="F41" s="104"/>
      <c r="G41" s="104"/>
      <c r="H41" s="104"/>
      <c r="I41" s="107"/>
      <c r="J41" s="103"/>
      <c r="K41" s="105"/>
      <c r="L41" s="105"/>
    </row>
    <row r="42" spans="1:12" ht="48.75" customHeight="1" x14ac:dyDescent="0.25">
      <c r="A42" s="108">
        <v>2</v>
      </c>
      <c r="B42" s="99" t="s">
        <v>236</v>
      </c>
      <c r="C42" s="99" t="s">
        <v>237</v>
      </c>
      <c r="D42" s="99" t="s">
        <v>238</v>
      </c>
      <c r="E42" s="101">
        <v>50000</v>
      </c>
      <c r="F42" s="101">
        <v>50000</v>
      </c>
      <c r="G42" s="101">
        <v>50000</v>
      </c>
      <c r="H42" s="101">
        <v>50000</v>
      </c>
      <c r="I42" s="99" t="s">
        <v>239</v>
      </c>
      <c r="J42" s="99" t="s">
        <v>221</v>
      </c>
      <c r="K42" s="97" t="s">
        <v>222</v>
      </c>
      <c r="L42" s="97" t="s">
        <v>295</v>
      </c>
    </row>
    <row r="43" spans="1:12" ht="22.5" customHeight="1" x14ac:dyDescent="0.25">
      <c r="A43" s="109"/>
      <c r="B43" s="103"/>
      <c r="C43" s="103"/>
      <c r="D43" s="103"/>
      <c r="E43" s="104"/>
      <c r="F43" s="104"/>
      <c r="G43" s="104"/>
      <c r="H43" s="104"/>
      <c r="I43" s="103"/>
      <c r="J43" s="103"/>
      <c r="K43" s="105"/>
      <c r="L43" s="105"/>
    </row>
    <row r="44" spans="1:12" ht="98.25" customHeight="1" x14ac:dyDescent="0.25">
      <c r="A44" s="108">
        <v>3</v>
      </c>
      <c r="B44" s="106" t="s">
        <v>240</v>
      </c>
      <c r="C44" s="99" t="s">
        <v>262</v>
      </c>
      <c r="D44" s="106" t="s">
        <v>241</v>
      </c>
      <c r="E44" s="101">
        <v>85000</v>
      </c>
      <c r="F44" s="101">
        <v>85000</v>
      </c>
      <c r="G44" s="101">
        <v>85000</v>
      </c>
      <c r="H44" s="101">
        <v>85000</v>
      </c>
      <c r="I44" s="106" t="s">
        <v>242</v>
      </c>
      <c r="J44" s="106" t="s">
        <v>243</v>
      </c>
      <c r="K44" s="97" t="s">
        <v>222</v>
      </c>
      <c r="L44" s="106" t="s">
        <v>296</v>
      </c>
    </row>
    <row r="45" spans="1:12" ht="51.75" customHeight="1" x14ac:dyDescent="0.25">
      <c r="A45" s="109"/>
      <c r="B45" s="107"/>
      <c r="C45" s="103"/>
      <c r="D45" s="107"/>
      <c r="E45" s="104"/>
      <c r="F45" s="104"/>
      <c r="G45" s="104"/>
      <c r="H45" s="104"/>
      <c r="I45" s="107"/>
      <c r="J45" s="107"/>
      <c r="K45" s="105"/>
      <c r="L45" s="107"/>
    </row>
    <row r="46" spans="1:12" s="48" customFormat="1" ht="22.5" customHeight="1" x14ac:dyDescent="0.25">
      <c r="A46" s="84" t="s">
        <v>60</v>
      </c>
      <c r="B46" s="86" t="s">
        <v>297</v>
      </c>
      <c r="C46" s="86" t="s">
        <v>294</v>
      </c>
      <c r="D46" s="86" t="s">
        <v>294</v>
      </c>
      <c r="E46" s="87">
        <f>SUM(E40:E45)</f>
        <v>180000</v>
      </c>
      <c r="F46" s="87">
        <f t="shared" ref="F46:H46" si="1">SUM(F40:F45)</f>
        <v>180000</v>
      </c>
      <c r="G46" s="87">
        <f t="shared" si="1"/>
        <v>180000</v>
      </c>
      <c r="H46" s="87">
        <f t="shared" si="1"/>
        <v>180000</v>
      </c>
      <c r="I46" s="86" t="s">
        <v>294</v>
      </c>
      <c r="J46" s="86" t="s">
        <v>294</v>
      </c>
      <c r="K46" s="84" t="s">
        <v>294</v>
      </c>
      <c r="L46" s="84"/>
    </row>
    <row r="47" spans="1:12" s="48" customFormat="1" x14ac:dyDescent="0.25">
      <c r="B47" s="49"/>
      <c r="C47" s="49"/>
      <c r="D47" s="49"/>
      <c r="E47" s="50"/>
      <c r="F47" s="50"/>
      <c r="G47" s="50"/>
      <c r="H47" s="50"/>
      <c r="I47" s="49"/>
      <c r="J47" s="49"/>
    </row>
    <row r="48" spans="1:12" s="48" customFormat="1" x14ac:dyDescent="0.25">
      <c r="B48" s="49"/>
      <c r="C48" s="49"/>
      <c r="D48" s="49"/>
      <c r="E48" s="50"/>
      <c r="F48" s="50"/>
      <c r="G48" s="50"/>
      <c r="H48" s="50"/>
      <c r="I48" s="49"/>
      <c r="J48" s="49"/>
    </row>
    <row r="49" spans="1:12" s="48" customFormat="1" x14ac:dyDescent="0.25">
      <c r="B49" s="49"/>
      <c r="C49" s="49"/>
      <c r="D49" s="49"/>
      <c r="E49" s="50"/>
      <c r="F49" s="50"/>
      <c r="G49" s="50"/>
      <c r="H49" s="50"/>
      <c r="I49" s="49"/>
      <c r="J49" s="49"/>
    </row>
    <row r="50" spans="1:12" s="48" customFormat="1" x14ac:dyDescent="0.25">
      <c r="B50" s="49"/>
      <c r="C50" s="49"/>
      <c r="D50" s="49"/>
      <c r="E50" s="50"/>
      <c r="F50" s="50"/>
      <c r="G50" s="50"/>
      <c r="H50" s="50"/>
      <c r="I50" s="49"/>
      <c r="J50" s="49"/>
    </row>
    <row r="51" spans="1:12" s="48" customFormat="1" x14ac:dyDescent="0.25">
      <c r="B51" s="49"/>
      <c r="C51" s="49"/>
      <c r="D51" s="49"/>
      <c r="E51" s="50"/>
      <c r="F51" s="50"/>
      <c r="G51" s="50"/>
      <c r="H51" s="50"/>
      <c r="I51" s="49"/>
      <c r="J51" s="49"/>
    </row>
    <row r="52" spans="1:12" s="48" customFormat="1" x14ac:dyDescent="0.25">
      <c r="B52" s="49"/>
      <c r="C52" s="49"/>
      <c r="D52" s="49"/>
      <c r="E52" s="50"/>
      <c r="F52" s="50"/>
      <c r="G52" s="50"/>
      <c r="H52" s="50"/>
      <c r="I52" s="49"/>
      <c r="J52" s="49"/>
    </row>
    <row r="53" spans="1:12" s="48" customFormat="1" x14ac:dyDescent="0.25">
      <c r="B53" s="49"/>
      <c r="C53" s="49"/>
      <c r="D53" s="49"/>
      <c r="E53" s="50"/>
      <c r="F53" s="50"/>
      <c r="G53" s="50"/>
      <c r="H53" s="50"/>
      <c r="I53" s="49"/>
      <c r="J53" s="49"/>
    </row>
    <row r="54" spans="1:12" x14ac:dyDescent="0.25">
      <c r="A54" s="64" t="s">
        <v>254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1:12" x14ac:dyDescent="0.25">
      <c r="A55" s="39" t="s">
        <v>8</v>
      </c>
      <c r="B55" s="39" t="s">
        <v>9</v>
      </c>
      <c r="C55" s="39" t="s">
        <v>10</v>
      </c>
      <c r="D55" s="39" t="s">
        <v>11</v>
      </c>
      <c r="E55" s="94" t="s">
        <v>13</v>
      </c>
      <c r="F55" s="95"/>
      <c r="G55" s="95"/>
      <c r="H55" s="96"/>
      <c r="I55" s="39" t="s">
        <v>15</v>
      </c>
      <c r="J55" s="39" t="s">
        <v>17</v>
      </c>
      <c r="K55" s="39" t="s">
        <v>19</v>
      </c>
      <c r="L55" s="39" t="s">
        <v>48</v>
      </c>
    </row>
    <row r="56" spans="1:12" x14ac:dyDescent="0.25">
      <c r="A56" s="40"/>
      <c r="B56" s="40"/>
      <c r="C56" s="40"/>
      <c r="D56" s="40" t="s">
        <v>12</v>
      </c>
      <c r="E56" s="39">
        <v>2561</v>
      </c>
      <c r="F56" s="39">
        <v>2562</v>
      </c>
      <c r="G56" s="39">
        <v>2563</v>
      </c>
      <c r="H56" s="39">
        <v>2564</v>
      </c>
      <c r="I56" s="40" t="s">
        <v>16</v>
      </c>
      <c r="J56" s="40" t="s">
        <v>18</v>
      </c>
      <c r="K56" s="40" t="s">
        <v>20</v>
      </c>
      <c r="L56" s="40" t="s">
        <v>49</v>
      </c>
    </row>
    <row r="57" spans="1:12" x14ac:dyDescent="0.25">
      <c r="A57" s="41"/>
      <c r="B57" s="40"/>
      <c r="C57" s="40"/>
      <c r="D57" s="40"/>
      <c r="E57" s="40" t="s">
        <v>14</v>
      </c>
      <c r="F57" s="40" t="s">
        <v>14</v>
      </c>
      <c r="G57" s="40" t="s">
        <v>14</v>
      </c>
      <c r="H57" s="40" t="s">
        <v>14</v>
      </c>
      <c r="I57" s="40"/>
      <c r="J57" s="40"/>
      <c r="K57" s="41"/>
      <c r="L57" s="41" t="s">
        <v>50</v>
      </c>
    </row>
    <row r="58" spans="1:12" ht="33" x14ac:dyDescent="0.25">
      <c r="A58" s="76">
        <v>1</v>
      </c>
      <c r="B58" s="99" t="s">
        <v>244</v>
      </c>
      <c r="C58" s="99" t="s">
        <v>245</v>
      </c>
      <c r="D58" s="55" t="s">
        <v>246</v>
      </c>
      <c r="E58" s="54">
        <v>403200</v>
      </c>
      <c r="F58" s="54">
        <v>403200</v>
      </c>
      <c r="G58" s="54">
        <v>403200</v>
      </c>
      <c r="H58" s="54">
        <v>403200</v>
      </c>
      <c r="I58" s="99" t="s">
        <v>248</v>
      </c>
      <c r="J58" s="99" t="s">
        <v>249</v>
      </c>
      <c r="K58" s="19"/>
      <c r="L58" s="55" t="s">
        <v>298</v>
      </c>
    </row>
    <row r="59" spans="1:12" x14ac:dyDescent="0.25">
      <c r="A59" s="78"/>
      <c r="B59" s="100"/>
      <c r="C59" s="100"/>
      <c r="D59" s="66"/>
      <c r="E59" s="66"/>
      <c r="F59" s="66"/>
      <c r="G59" s="66"/>
      <c r="H59" s="66"/>
      <c r="I59" s="100"/>
      <c r="J59" s="100"/>
      <c r="K59" s="66" t="s">
        <v>222</v>
      </c>
      <c r="L59" s="21"/>
    </row>
    <row r="60" spans="1:12" x14ac:dyDescent="0.25">
      <c r="A60" s="78"/>
      <c r="B60" s="100"/>
      <c r="C60" s="100"/>
      <c r="D60" s="66" t="s">
        <v>247</v>
      </c>
      <c r="E60" s="67">
        <v>784000</v>
      </c>
      <c r="F60" s="67">
        <v>784000</v>
      </c>
      <c r="G60" s="67">
        <v>784000</v>
      </c>
      <c r="H60" s="67">
        <v>784000</v>
      </c>
      <c r="I60" s="100"/>
      <c r="J60" s="100"/>
      <c r="K60" s="21"/>
      <c r="L60" s="21" t="s">
        <v>299</v>
      </c>
    </row>
    <row r="61" spans="1:12" x14ac:dyDescent="0.25">
      <c r="A61" s="78"/>
      <c r="B61" s="100"/>
      <c r="C61" s="100"/>
      <c r="D61" s="68"/>
      <c r="E61" s="66"/>
      <c r="F61" s="66"/>
      <c r="G61" s="66"/>
      <c r="H61" s="66"/>
      <c r="I61" s="100"/>
      <c r="J61" s="100"/>
      <c r="K61" s="21"/>
      <c r="L61" s="21" t="s">
        <v>300</v>
      </c>
    </row>
    <row r="62" spans="1:12" x14ac:dyDescent="0.25">
      <c r="A62" s="79"/>
      <c r="B62" s="103"/>
      <c r="C62" s="103"/>
      <c r="D62" s="69"/>
      <c r="E62" s="61"/>
      <c r="F62" s="61"/>
      <c r="G62" s="61"/>
      <c r="H62" s="61"/>
      <c r="I62" s="103"/>
      <c r="J62" s="103"/>
      <c r="K62" s="17"/>
      <c r="L62" s="17"/>
    </row>
    <row r="63" spans="1:12" ht="33" customHeight="1" x14ac:dyDescent="0.25">
      <c r="A63" s="76">
        <v>2</v>
      </c>
      <c r="B63" s="99" t="s">
        <v>255</v>
      </c>
      <c r="C63" s="99" t="s">
        <v>256</v>
      </c>
      <c r="D63" s="55" t="s">
        <v>257</v>
      </c>
      <c r="E63" s="54">
        <v>407680</v>
      </c>
      <c r="F63" s="54">
        <v>407680</v>
      </c>
      <c r="G63" s="54">
        <v>407680</v>
      </c>
      <c r="H63" s="54">
        <v>407680</v>
      </c>
      <c r="I63" s="99" t="s">
        <v>260</v>
      </c>
      <c r="J63" s="99" t="s">
        <v>261</v>
      </c>
      <c r="K63" s="19"/>
      <c r="L63" s="19" t="s">
        <v>301</v>
      </c>
    </row>
    <row r="64" spans="1:12" x14ac:dyDescent="0.25">
      <c r="A64" s="78"/>
      <c r="B64" s="100"/>
      <c r="C64" s="100"/>
      <c r="D64" s="66"/>
      <c r="E64" s="66"/>
      <c r="F64" s="66"/>
      <c r="G64" s="66"/>
      <c r="H64" s="66"/>
      <c r="I64" s="100"/>
      <c r="J64" s="100"/>
      <c r="K64" s="21"/>
      <c r="L64" s="21"/>
    </row>
    <row r="65" spans="1:12" ht="33" x14ac:dyDescent="0.25">
      <c r="A65" s="78"/>
      <c r="B65" s="100"/>
      <c r="C65" s="100"/>
      <c r="D65" s="66" t="s">
        <v>258</v>
      </c>
      <c r="E65" s="70">
        <v>439040</v>
      </c>
      <c r="F65" s="70">
        <v>439040</v>
      </c>
      <c r="G65" s="70">
        <v>439040</v>
      </c>
      <c r="H65" s="70">
        <v>439040</v>
      </c>
      <c r="I65" s="100"/>
      <c r="J65" s="100"/>
      <c r="K65" s="66" t="s">
        <v>222</v>
      </c>
      <c r="L65" s="21" t="s">
        <v>302</v>
      </c>
    </row>
    <row r="66" spans="1:12" x14ac:dyDescent="0.25">
      <c r="A66" s="78"/>
      <c r="B66" s="100"/>
      <c r="C66" s="100"/>
      <c r="D66" s="66"/>
      <c r="E66" s="66"/>
      <c r="F66" s="66"/>
      <c r="G66" s="66"/>
      <c r="H66" s="66"/>
      <c r="I66" s="100"/>
      <c r="J66" s="100"/>
      <c r="K66" s="21"/>
      <c r="L66" s="21" t="s">
        <v>303</v>
      </c>
    </row>
    <row r="67" spans="1:12" ht="33" x14ac:dyDescent="0.25">
      <c r="A67" s="78"/>
      <c r="B67" s="100"/>
      <c r="C67" s="100"/>
      <c r="D67" s="66" t="s">
        <v>259</v>
      </c>
      <c r="E67" s="70">
        <v>161280</v>
      </c>
      <c r="F67" s="70">
        <v>161280</v>
      </c>
      <c r="G67" s="70">
        <v>161280</v>
      </c>
      <c r="H67" s="70">
        <v>161280</v>
      </c>
      <c r="I67" s="100"/>
      <c r="J67" s="100"/>
      <c r="K67" s="21"/>
      <c r="L67" s="66" t="s">
        <v>298</v>
      </c>
    </row>
    <row r="68" spans="1:12" x14ac:dyDescent="0.25">
      <c r="A68" s="79"/>
      <c r="B68" s="103"/>
      <c r="C68" s="103"/>
      <c r="D68" s="69"/>
      <c r="E68" s="61"/>
      <c r="F68" s="61"/>
      <c r="G68" s="61"/>
      <c r="H68" s="61"/>
      <c r="I68" s="103"/>
      <c r="J68" s="103"/>
      <c r="K68" s="17"/>
      <c r="L68" s="17"/>
    </row>
    <row r="69" spans="1:12" ht="49.5" customHeight="1" x14ac:dyDescent="0.25">
      <c r="A69" s="76">
        <v>3</v>
      </c>
      <c r="B69" s="55" t="s">
        <v>263</v>
      </c>
      <c r="C69" s="55" t="s">
        <v>264</v>
      </c>
      <c r="D69" s="99" t="s">
        <v>265</v>
      </c>
      <c r="E69" s="101">
        <v>100000</v>
      </c>
      <c r="F69" s="101">
        <v>100000</v>
      </c>
      <c r="G69" s="101">
        <v>100000</v>
      </c>
      <c r="H69" s="101">
        <v>100000</v>
      </c>
      <c r="I69" s="99" t="s">
        <v>266</v>
      </c>
      <c r="J69" s="99" t="s">
        <v>267</v>
      </c>
      <c r="K69" s="66" t="s">
        <v>222</v>
      </c>
      <c r="L69" s="19" t="s">
        <v>301</v>
      </c>
    </row>
    <row r="70" spans="1:12" x14ac:dyDescent="0.25">
      <c r="A70" s="78"/>
      <c r="B70" s="66"/>
      <c r="C70" s="66" t="s">
        <v>304</v>
      </c>
      <c r="D70" s="100"/>
      <c r="E70" s="102"/>
      <c r="F70" s="102"/>
      <c r="G70" s="102"/>
      <c r="H70" s="102"/>
      <c r="I70" s="100"/>
      <c r="J70" s="100"/>
      <c r="K70" s="21"/>
      <c r="L70" s="21" t="s">
        <v>302</v>
      </c>
    </row>
    <row r="71" spans="1:12" x14ac:dyDescent="0.25">
      <c r="A71" s="79"/>
      <c r="B71" s="61"/>
      <c r="C71" s="61" t="s">
        <v>305</v>
      </c>
      <c r="D71" s="61"/>
      <c r="E71" s="72"/>
      <c r="F71" s="72"/>
      <c r="G71" s="72"/>
      <c r="H71" s="72"/>
      <c r="I71" s="61"/>
      <c r="J71" s="61"/>
      <c r="K71" s="17"/>
      <c r="L71" s="17" t="s">
        <v>303</v>
      </c>
    </row>
    <row r="72" spans="1:12" ht="66" x14ac:dyDescent="0.25">
      <c r="A72" s="78">
        <v>4</v>
      </c>
      <c r="B72" s="66" t="s">
        <v>268</v>
      </c>
      <c r="C72" s="66" t="s">
        <v>269</v>
      </c>
      <c r="D72" s="66" t="s">
        <v>270</v>
      </c>
      <c r="E72" s="67">
        <v>50000</v>
      </c>
      <c r="F72" s="67">
        <v>50000</v>
      </c>
      <c r="G72" s="67">
        <v>50000</v>
      </c>
      <c r="H72" s="67">
        <v>50000</v>
      </c>
      <c r="I72" s="66" t="s">
        <v>271</v>
      </c>
      <c r="J72" s="66" t="s">
        <v>272</v>
      </c>
      <c r="K72" s="66" t="s">
        <v>222</v>
      </c>
      <c r="L72" s="56" t="s">
        <v>301</v>
      </c>
    </row>
    <row r="73" spans="1:12" x14ac:dyDescent="0.25">
      <c r="A73" s="82" t="s">
        <v>60</v>
      </c>
      <c r="B73" s="86" t="s">
        <v>306</v>
      </c>
      <c r="C73" s="86" t="s">
        <v>294</v>
      </c>
      <c r="D73" s="86" t="s">
        <v>294</v>
      </c>
      <c r="E73" s="87">
        <f>SUM(E58:E72)</f>
        <v>2345200</v>
      </c>
      <c r="F73" s="87">
        <f t="shared" ref="F73:H73" si="2">SUM(F58:F72)</f>
        <v>2345200</v>
      </c>
      <c r="G73" s="87">
        <f t="shared" si="2"/>
        <v>2345200</v>
      </c>
      <c r="H73" s="87">
        <f t="shared" si="2"/>
        <v>2345200</v>
      </c>
      <c r="I73" s="86" t="s">
        <v>294</v>
      </c>
      <c r="J73" s="86" t="s">
        <v>294</v>
      </c>
      <c r="K73" s="86" t="s">
        <v>294</v>
      </c>
      <c r="L73" s="82"/>
    </row>
    <row r="74" spans="1:12" x14ac:dyDescent="0.25">
      <c r="A74" s="48"/>
      <c r="B74" s="77"/>
      <c r="C74" s="77"/>
      <c r="D74" s="77"/>
      <c r="E74" s="50"/>
      <c r="F74" s="50"/>
      <c r="G74" s="50"/>
      <c r="H74" s="50"/>
      <c r="I74" s="77"/>
      <c r="J74" s="77"/>
      <c r="K74" s="77"/>
      <c r="L74" s="48"/>
    </row>
    <row r="75" spans="1:12" x14ac:dyDescent="0.25">
      <c r="A75" s="48"/>
      <c r="B75" s="77"/>
      <c r="C75" s="77"/>
      <c r="D75" s="77"/>
      <c r="E75" s="50"/>
      <c r="F75" s="50"/>
      <c r="G75" s="50"/>
      <c r="H75" s="50"/>
      <c r="I75" s="77"/>
      <c r="J75" s="77"/>
      <c r="K75" s="77"/>
      <c r="L75" s="48"/>
    </row>
    <row r="76" spans="1:12" x14ac:dyDescent="0.25">
      <c r="A76" s="48"/>
      <c r="B76" s="77"/>
      <c r="C76" s="77"/>
      <c r="D76" s="77"/>
      <c r="E76" s="50"/>
      <c r="F76" s="50"/>
      <c r="G76" s="50"/>
      <c r="H76" s="50"/>
      <c r="I76" s="77"/>
      <c r="J76" s="77"/>
      <c r="K76" s="77"/>
      <c r="L76" s="48"/>
    </row>
    <row r="78" spans="1:12" x14ac:dyDescent="0.25">
      <c r="A78" s="45" t="s">
        <v>281</v>
      </c>
    </row>
    <row r="79" spans="1:12" x14ac:dyDescent="0.25">
      <c r="A79" s="39" t="s">
        <v>8</v>
      </c>
      <c r="B79" s="39" t="s">
        <v>9</v>
      </c>
      <c r="C79" s="39" t="s">
        <v>10</v>
      </c>
      <c r="D79" s="39" t="s">
        <v>11</v>
      </c>
      <c r="E79" s="94" t="s">
        <v>13</v>
      </c>
      <c r="F79" s="95"/>
      <c r="G79" s="95"/>
      <c r="H79" s="96"/>
      <c r="I79" s="39" t="s">
        <v>15</v>
      </c>
      <c r="J79" s="39" t="s">
        <v>17</v>
      </c>
      <c r="K79" s="39" t="s">
        <v>19</v>
      </c>
      <c r="L79" s="39" t="s">
        <v>48</v>
      </c>
    </row>
    <row r="80" spans="1:12" x14ac:dyDescent="0.25">
      <c r="A80" s="40"/>
      <c r="B80" s="40"/>
      <c r="C80" s="40"/>
      <c r="D80" s="40" t="s">
        <v>12</v>
      </c>
      <c r="E80" s="39">
        <v>2561</v>
      </c>
      <c r="F80" s="39">
        <v>2562</v>
      </c>
      <c r="G80" s="39">
        <v>2563</v>
      </c>
      <c r="H80" s="39">
        <v>2564</v>
      </c>
      <c r="I80" s="40" t="s">
        <v>16</v>
      </c>
      <c r="J80" s="40" t="s">
        <v>18</v>
      </c>
      <c r="K80" s="40" t="s">
        <v>20</v>
      </c>
      <c r="L80" s="40" t="s">
        <v>49</v>
      </c>
    </row>
    <row r="81" spans="1:12" x14ac:dyDescent="0.25">
      <c r="A81" s="41"/>
      <c r="B81" s="41"/>
      <c r="C81" s="41"/>
      <c r="D81" s="41"/>
      <c r="E81" s="41" t="s">
        <v>14</v>
      </c>
      <c r="F81" s="41" t="s">
        <v>14</v>
      </c>
      <c r="G81" s="41" t="s">
        <v>14</v>
      </c>
      <c r="H81" s="41" t="s">
        <v>14</v>
      </c>
      <c r="I81" s="41"/>
      <c r="J81" s="41"/>
      <c r="K81" s="41"/>
      <c r="L81" s="41" t="s">
        <v>50</v>
      </c>
    </row>
    <row r="82" spans="1:12" ht="66" customHeight="1" x14ac:dyDescent="0.25">
      <c r="A82" s="78">
        <v>1</v>
      </c>
      <c r="B82" s="66" t="s">
        <v>313</v>
      </c>
      <c r="C82" s="66" t="s">
        <v>273</v>
      </c>
      <c r="D82" s="66" t="s">
        <v>275</v>
      </c>
      <c r="E82" s="67">
        <v>10000</v>
      </c>
      <c r="F82" s="67">
        <v>10000</v>
      </c>
      <c r="G82" s="67">
        <v>10000</v>
      </c>
      <c r="H82" s="67">
        <v>10000</v>
      </c>
      <c r="I82" s="100" t="s">
        <v>310</v>
      </c>
      <c r="J82" s="71" t="s">
        <v>278</v>
      </c>
      <c r="K82" s="66" t="s">
        <v>222</v>
      </c>
      <c r="L82" s="80" t="s">
        <v>307</v>
      </c>
    </row>
    <row r="83" spans="1:12" ht="33" x14ac:dyDescent="0.25">
      <c r="A83" s="21"/>
      <c r="B83" s="66"/>
      <c r="C83" s="66"/>
      <c r="D83" s="66"/>
      <c r="E83" s="66"/>
      <c r="F83" s="66"/>
      <c r="G83" s="66"/>
      <c r="H83" s="66"/>
      <c r="I83" s="100"/>
      <c r="J83" s="71" t="s">
        <v>279</v>
      </c>
      <c r="K83" s="66"/>
      <c r="L83" s="21"/>
    </row>
    <row r="84" spans="1:12" ht="33" x14ac:dyDescent="0.25">
      <c r="A84" s="21"/>
      <c r="B84" s="66"/>
      <c r="C84" s="66"/>
      <c r="D84" s="66"/>
      <c r="E84" s="66"/>
      <c r="F84" s="66"/>
      <c r="G84" s="66"/>
      <c r="H84" s="66"/>
      <c r="I84" s="100"/>
      <c r="J84" s="71" t="s">
        <v>280</v>
      </c>
      <c r="K84" s="66"/>
      <c r="L84" s="21"/>
    </row>
    <row r="85" spans="1:12" ht="49.5" x14ac:dyDescent="0.25">
      <c r="A85" s="85">
        <v>2</v>
      </c>
      <c r="B85" s="46" t="s">
        <v>314</v>
      </c>
      <c r="C85" s="46" t="s">
        <v>274</v>
      </c>
      <c r="D85" s="46" t="s">
        <v>276</v>
      </c>
      <c r="E85" s="42">
        <v>10000</v>
      </c>
      <c r="F85" s="42">
        <v>10000</v>
      </c>
      <c r="G85" s="42">
        <v>10000</v>
      </c>
      <c r="H85" s="42">
        <v>10000</v>
      </c>
      <c r="I85" s="51" t="s">
        <v>277</v>
      </c>
      <c r="J85" s="51" t="s">
        <v>308</v>
      </c>
      <c r="K85" s="46" t="s">
        <v>222</v>
      </c>
      <c r="L85" s="81" t="s">
        <v>307</v>
      </c>
    </row>
    <row r="86" spans="1:12" x14ac:dyDescent="0.25">
      <c r="A86" s="84" t="s">
        <v>60</v>
      </c>
      <c r="B86" s="84" t="s">
        <v>309</v>
      </c>
      <c r="C86" s="84" t="s">
        <v>294</v>
      </c>
      <c r="D86" s="84" t="s">
        <v>294</v>
      </c>
      <c r="E86" s="83">
        <f>SUM(E82:E85)</f>
        <v>20000</v>
      </c>
      <c r="F86" s="83">
        <f t="shared" ref="F86:H86" si="3">SUM(F82:F85)</f>
        <v>20000</v>
      </c>
      <c r="G86" s="83">
        <f t="shared" si="3"/>
        <v>20000</v>
      </c>
      <c r="H86" s="83">
        <f t="shared" si="3"/>
        <v>20000</v>
      </c>
      <c r="I86" s="84" t="s">
        <v>294</v>
      </c>
      <c r="J86" s="84" t="s">
        <v>294</v>
      </c>
      <c r="K86" s="84" t="s">
        <v>294</v>
      </c>
      <c r="L86" s="84"/>
    </row>
    <row r="102" spans="1:12" x14ac:dyDescent="0.25">
      <c r="A102" s="43" t="s">
        <v>287</v>
      </c>
    </row>
    <row r="103" spans="1:12" x14ac:dyDescent="0.25">
      <c r="A103" s="43" t="s">
        <v>288</v>
      </c>
    </row>
    <row r="104" spans="1:12" x14ac:dyDescent="0.25">
      <c r="A104" s="44" t="s">
        <v>289</v>
      </c>
    </row>
    <row r="105" spans="1:12" x14ac:dyDescent="0.25">
      <c r="A105" s="44" t="s">
        <v>290</v>
      </c>
    </row>
    <row r="106" spans="1:12" x14ac:dyDescent="0.25">
      <c r="A106" s="44" t="s">
        <v>291</v>
      </c>
    </row>
    <row r="107" spans="1:12" x14ac:dyDescent="0.25">
      <c r="A107" s="45" t="s">
        <v>292</v>
      </c>
    </row>
    <row r="108" spans="1:12" x14ac:dyDescent="0.25">
      <c r="A108" s="39" t="s">
        <v>8</v>
      </c>
      <c r="B108" s="39" t="s">
        <v>9</v>
      </c>
      <c r="C108" s="39" t="s">
        <v>10</v>
      </c>
      <c r="D108" s="39" t="s">
        <v>11</v>
      </c>
      <c r="E108" s="94" t="s">
        <v>13</v>
      </c>
      <c r="F108" s="95"/>
      <c r="G108" s="95"/>
      <c r="H108" s="96"/>
      <c r="I108" s="39" t="s">
        <v>15</v>
      </c>
      <c r="J108" s="39" t="s">
        <v>17</v>
      </c>
      <c r="K108" s="39" t="s">
        <v>19</v>
      </c>
      <c r="L108" s="39" t="s">
        <v>48</v>
      </c>
    </row>
    <row r="109" spans="1:12" x14ac:dyDescent="0.25">
      <c r="A109" s="40"/>
      <c r="B109" s="40"/>
      <c r="C109" s="40"/>
      <c r="D109" s="40" t="s">
        <v>12</v>
      </c>
      <c r="E109" s="39">
        <v>2561</v>
      </c>
      <c r="F109" s="39">
        <v>2562</v>
      </c>
      <c r="G109" s="39">
        <v>2563</v>
      </c>
      <c r="H109" s="39">
        <v>2564</v>
      </c>
      <c r="I109" s="40" t="s">
        <v>16</v>
      </c>
      <c r="J109" s="40" t="s">
        <v>18</v>
      </c>
      <c r="K109" s="40" t="s">
        <v>20</v>
      </c>
      <c r="L109" s="40" t="s">
        <v>49</v>
      </c>
    </row>
    <row r="110" spans="1:12" x14ac:dyDescent="0.25">
      <c r="A110" s="41"/>
      <c r="B110" s="40"/>
      <c r="C110" s="40"/>
      <c r="D110" s="40"/>
      <c r="E110" s="40" t="s">
        <v>14</v>
      </c>
      <c r="F110" s="40" t="s">
        <v>14</v>
      </c>
      <c r="G110" s="40" t="s">
        <v>14</v>
      </c>
      <c r="H110" s="40" t="s">
        <v>14</v>
      </c>
      <c r="I110" s="40"/>
      <c r="J110" s="40"/>
      <c r="K110" s="41"/>
      <c r="L110" s="41" t="s">
        <v>50</v>
      </c>
    </row>
    <row r="111" spans="1:12" ht="32.25" customHeight="1" x14ac:dyDescent="0.25">
      <c r="A111" s="76">
        <v>1</v>
      </c>
      <c r="B111" s="99" t="s">
        <v>282</v>
      </c>
      <c r="C111" s="99" t="s">
        <v>283</v>
      </c>
      <c r="D111" s="99" t="s">
        <v>284</v>
      </c>
      <c r="E111" s="101">
        <v>50000</v>
      </c>
      <c r="F111" s="101">
        <v>50000</v>
      </c>
      <c r="G111" s="101">
        <v>50000</v>
      </c>
      <c r="H111" s="101">
        <v>50000</v>
      </c>
      <c r="I111" s="99" t="s">
        <v>285</v>
      </c>
      <c r="J111" s="99" t="s">
        <v>286</v>
      </c>
      <c r="K111" s="76" t="s">
        <v>222</v>
      </c>
      <c r="L111" s="110" t="s">
        <v>312</v>
      </c>
    </row>
    <row r="112" spans="1:12" ht="21.75" customHeight="1" x14ac:dyDescent="0.25">
      <c r="A112" s="17"/>
      <c r="B112" s="103"/>
      <c r="C112" s="103"/>
      <c r="D112" s="103"/>
      <c r="E112" s="104"/>
      <c r="F112" s="104"/>
      <c r="G112" s="104"/>
      <c r="H112" s="104"/>
      <c r="I112" s="103"/>
      <c r="J112" s="103"/>
      <c r="K112" s="17"/>
      <c r="L112" s="111"/>
    </row>
    <row r="113" spans="1:12" x14ac:dyDescent="0.25">
      <c r="A113" s="84" t="s">
        <v>60</v>
      </c>
      <c r="B113" s="84" t="s">
        <v>311</v>
      </c>
      <c r="C113" s="84" t="s">
        <v>294</v>
      </c>
      <c r="D113" s="84" t="s">
        <v>294</v>
      </c>
      <c r="E113" s="83">
        <f>SUM(E111)</f>
        <v>50000</v>
      </c>
      <c r="F113" s="83">
        <f t="shared" ref="F113:H113" si="4">SUM(F111)</f>
        <v>50000</v>
      </c>
      <c r="G113" s="83">
        <f t="shared" si="4"/>
        <v>50000</v>
      </c>
      <c r="H113" s="83">
        <f t="shared" si="4"/>
        <v>50000</v>
      </c>
      <c r="I113" s="84" t="s">
        <v>294</v>
      </c>
      <c r="J113" s="84" t="s">
        <v>294</v>
      </c>
      <c r="K113" s="84" t="s">
        <v>294</v>
      </c>
      <c r="L113" s="84"/>
    </row>
  </sheetData>
  <mergeCells count="81">
    <mergeCell ref="L111:L112"/>
    <mergeCell ref="A40:A41"/>
    <mergeCell ref="A42:A43"/>
    <mergeCell ref="K40:K41"/>
    <mergeCell ref="L40:L41"/>
    <mergeCell ref="K42:K43"/>
    <mergeCell ref="L42:L43"/>
    <mergeCell ref="H69:H70"/>
    <mergeCell ref="I69:I70"/>
    <mergeCell ref="J69:J7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E79:H79"/>
    <mergeCell ref="E108:H108"/>
    <mergeCell ref="I82:I84"/>
    <mergeCell ref="D69:D70"/>
    <mergeCell ref="E69:E70"/>
    <mergeCell ref="F69:F70"/>
    <mergeCell ref="G69:G70"/>
    <mergeCell ref="A44:A45"/>
    <mergeCell ref="B63:B68"/>
    <mergeCell ref="B58:B62"/>
    <mergeCell ref="B44:B45"/>
    <mergeCell ref="G44:G45"/>
    <mergeCell ref="L44:L45"/>
    <mergeCell ref="C63:C68"/>
    <mergeCell ref="J63:J68"/>
    <mergeCell ref="E55:H55"/>
    <mergeCell ref="I63:I68"/>
    <mergeCell ref="C44:C45"/>
    <mergeCell ref="H44:H45"/>
    <mergeCell ref="I44:I45"/>
    <mergeCell ref="J44:J45"/>
    <mergeCell ref="C58:C62"/>
    <mergeCell ref="I58:I62"/>
    <mergeCell ref="J58:J62"/>
    <mergeCell ref="D44:D45"/>
    <mergeCell ref="E44:E45"/>
    <mergeCell ref="F44:F45"/>
    <mergeCell ref="E42:E43"/>
    <mergeCell ref="F42:F43"/>
    <mergeCell ref="E40:E41"/>
    <mergeCell ref="F40:F41"/>
    <mergeCell ref="K44:K45"/>
    <mergeCell ref="G40:G41"/>
    <mergeCell ref="H40:H41"/>
    <mergeCell ref="I40:I41"/>
    <mergeCell ref="J40:J41"/>
    <mergeCell ref="G42:G43"/>
    <mergeCell ref="H42:H43"/>
    <mergeCell ref="I42:I43"/>
    <mergeCell ref="J42:J43"/>
    <mergeCell ref="B40:B41"/>
    <mergeCell ref="C40:C41"/>
    <mergeCell ref="D40:D41"/>
    <mergeCell ref="B42:B43"/>
    <mergeCell ref="C42:C43"/>
    <mergeCell ref="D42:D43"/>
    <mergeCell ref="L17:L18"/>
    <mergeCell ref="E37:H37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E10:H10"/>
    <mergeCell ref="A2:L2"/>
    <mergeCell ref="A3:L3"/>
    <mergeCell ref="A4:L4"/>
    <mergeCell ref="A5:L5"/>
  </mergeCells>
  <pageMargins left="0.22" right="0.19" top="0.75" bottom="0.75" header="0.3" footer="0.3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E33" sqref="E33"/>
    </sheetView>
  </sheetViews>
  <sheetFormatPr defaultRowHeight="20.25" x14ac:dyDescent="0.3"/>
  <cols>
    <col min="1" max="1" width="4" style="1" customWidth="1"/>
    <col min="2" max="2" width="18.125" style="1" customWidth="1"/>
    <col min="3" max="3" width="17.75" style="1" customWidth="1"/>
    <col min="4" max="4" width="18.25" style="1" customWidth="1"/>
    <col min="5" max="5" width="11.625" style="1" customWidth="1"/>
    <col min="6" max="8" width="10.625" style="1" customWidth="1"/>
    <col min="9" max="9" width="13.125" style="1" customWidth="1"/>
    <col min="10" max="10" width="12.875" style="1" customWidth="1"/>
    <col min="11" max="11" width="11.75" style="1" customWidth="1"/>
    <col min="12" max="16384" width="9" style="1"/>
  </cols>
  <sheetData>
    <row r="1" spans="1:11" x14ac:dyDescent="0.3">
      <c r="K1" s="1" t="s">
        <v>0</v>
      </c>
    </row>
    <row r="2" spans="1:11" x14ac:dyDescent="0.3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3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x14ac:dyDescent="0.3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x14ac:dyDescent="0.3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x14ac:dyDescent="0.3">
      <c r="A6" s="1" t="s">
        <v>108</v>
      </c>
    </row>
    <row r="7" spans="1:11" x14ac:dyDescent="0.3">
      <c r="A7" s="1" t="s">
        <v>109</v>
      </c>
    </row>
    <row r="8" spans="1:11" x14ac:dyDescent="0.3">
      <c r="A8" s="1" t="s">
        <v>110</v>
      </c>
    </row>
    <row r="9" spans="1:11" x14ac:dyDescent="0.3">
      <c r="A9" s="1" t="s">
        <v>111</v>
      </c>
    </row>
    <row r="10" spans="1:11" x14ac:dyDescent="0.3">
      <c r="A10" s="10" t="s">
        <v>8</v>
      </c>
      <c r="B10" s="10" t="s">
        <v>9</v>
      </c>
      <c r="C10" s="10" t="s">
        <v>10</v>
      </c>
      <c r="D10" s="10" t="s">
        <v>11</v>
      </c>
      <c r="E10" s="112" t="s">
        <v>13</v>
      </c>
      <c r="F10" s="113"/>
      <c r="G10" s="113"/>
      <c r="H10" s="114"/>
      <c r="I10" s="10" t="s">
        <v>15</v>
      </c>
      <c r="J10" s="10" t="s">
        <v>17</v>
      </c>
      <c r="K10" s="10" t="s">
        <v>19</v>
      </c>
    </row>
    <row r="11" spans="1:11" x14ac:dyDescent="0.3">
      <c r="A11" s="13"/>
      <c r="B11" s="13"/>
      <c r="C11" s="13"/>
      <c r="D11" s="13" t="s">
        <v>12</v>
      </c>
      <c r="E11" s="10">
        <v>2561</v>
      </c>
      <c r="F11" s="10">
        <v>2562</v>
      </c>
      <c r="G11" s="10">
        <v>2563</v>
      </c>
      <c r="H11" s="10">
        <v>2564</v>
      </c>
      <c r="I11" s="13" t="s">
        <v>16</v>
      </c>
      <c r="J11" s="13" t="s">
        <v>18</v>
      </c>
      <c r="K11" s="13" t="s">
        <v>20</v>
      </c>
    </row>
    <row r="12" spans="1:11" x14ac:dyDescent="0.3">
      <c r="A12" s="12"/>
      <c r="B12" s="12"/>
      <c r="C12" s="12"/>
      <c r="D12" s="12"/>
      <c r="E12" s="12" t="s">
        <v>14</v>
      </c>
      <c r="F12" s="12" t="s">
        <v>14</v>
      </c>
      <c r="G12" s="12" t="s">
        <v>14</v>
      </c>
      <c r="H12" s="12" t="s">
        <v>14</v>
      </c>
      <c r="I12" s="12"/>
      <c r="J12" s="12"/>
      <c r="K12" s="12"/>
    </row>
    <row r="13" spans="1:11" x14ac:dyDescent="0.3">
      <c r="A13" s="6">
        <v>1</v>
      </c>
      <c r="B13" s="14" t="s">
        <v>75</v>
      </c>
      <c r="C13" s="2" t="s">
        <v>69</v>
      </c>
      <c r="D13" s="14" t="s">
        <v>75</v>
      </c>
      <c r="E13" s="15">
        <v>3034000</v>
      </c>
      <c r="F13" s="15">
        <v>0</v>
      </c>
      <c r="G13" s="15">
        <v>0</v>
      </c>
      <c r="H13" s="15">
        <v>0</v>
      </c>
      <c r="I13" s="14" t="s">
        <v>86</v>
      </c>
      <c r="J13" s="2" t="s">
        <v>90</v>
      </c>
      <c r="K13" s="2" t="s">
        <v>98</v>
      </c>
    </row>
    <row r="14" spans="1:11" x14ac:dyDescent="0.3">
      <c r="A14" s="3"/>
      <c r="B14" s="3" t="s">
        <v>76</v>
      </c>
      <c r="C14" s="3" t="s">
        <v>70</v>
      </c>
      <c r="D14" s="3" t="s">
        <v>76</v>
      </c>
      <c r="E14" s="3"/>
      <c r="F14" s="3"/>
      <c r="G14" s="3"/>
      <c r="H14" s="3"/>
      <c r="I14" s="3" t="s">
        <v>87</v>
      </c>
      <c r="J14" s="3" t="s">
        <v>91</v>
      </c>
      <c r="K14" s="3" t="s">
        <v>99</v>
      </c>
    </row>
    <row r="15" spans="1:11" x14ac:dyDescent="0.3">
      <c r="A15" s="3"/>
      <c r="B15" s="3" t="s">
        <v>100</v>
      </c>
      <c r="C15" s="3" t="s">
        <v>71</v>
      </c>
      <c r="D15" s="3" t="s">
        <v>77</v>
      </c>
      <c r="E15" s="3"/>
      <c r="F15" s="3"/>
      <c r="G15" s="3"/>
      <c r="H15" s="3"/>
      <c r="I15" s="3" t="s">
        <v>88</v>
      </c>
      <c r="J15" s="3" t="s">
        <v>92</v>
      </c>
      <c r="K15" s="3"/>
    </row>
    <row r="16" spans="1:11" x14ac:dyDescent="0.3">
      <c r="A16" s="3"/>
      <c r="B16" s="3"/>
      <c r="C16" s="3" t="s">
        <v>72</v>
      </c>
      <c r="D16" s="3" t="s">
        <v>78</v>
      </c>
      <c r="E16" s="3"/>
      <c r="F16" s="3"/>
      <c r="G16" s="3"/>
      <c r="H16" s="3"/>
      <c r="I16" s="3" t="s">
        <v>89</v>
      </c>
      <c r="J16" s="3" t="s">
        <v>71</v>
      </c>
      <c r="K16" s="3"/>
    </row>
    <row r="17" spans="1:11" x14ac:dyDescent="0.3">
      <c r="A17" s="3"/>
      <c r="B17" s="3"/>
      <c r="C17" s="3" t="s">
        <v>73</v>
      </c>
      <c r="D17" s="3" t="s">
        <v>79</v>
      </c>
      <c r="E17" s="3"/>
      <c r="F17" s="3"/>
      <c r="G17" s="3"/>
      <c r="H17" s="3"/>
      <c r="I17" s="3" t="s">
        <v>97</v>
      </c>
      <c r="J17" s="3" t="s">
        <v>93</v>
      </c>
      <c r="K17" s="3"/>
    </row>
    <row r="18" spans="1:11" x14ac:dyDescent="0.3">
      <c r="A18" s="3"/>
      <c r="B18" s="3"/>
      <c r="C18" s="3" t="s">
        <v>74</v>
      </c>
      <c r="D18" s="3" t="s">
        <v>80</v>
      </c>
      <c r="E18" s="3"/>
      <c r="F18" s="3"/>
      <c r="G18" s="3"/>
      <c r="H18" s="3"/>
      <c r="I18" s="3"/>
      <c r="J18" s="3" t="s">
        <v>94</v>
      </c>
      <c r="K18" s="3"/>
    </row>
    <row r="19" spans="1:11" x14ac:dyDescent="0.3">
      <c r="A19" s="3"/>
      <c r="B19" s="3"/>
      <c r="C19" s="3"/>
      <c r="D19" s="3" t="s">
        <v>81</v>
      </c>
      <c r="E19" s="3"/>
      <c r="F19" s="3"/>
      <c r="G19" s="3"/>
      <c r="H19" s="3"/>
      <c r="I19" s="3"/>
      <c r="J19" s="3" t="s">
        <v>95</v>
      </c>
      <c r="K19" s="3"/>
    </row>
    <row r="20" spans="1:11" x14ac:dyDescent="0.3">
      <c r="A20" s="3"/>
      <c r="B20" s="3"/>
      <c r="C20" s="3"/>
      <c r="D20" s="3" t="s">
        <v>82</v>
      </c>
      <c r="E20" s="3"/>
      <c r="F20" s="3"/>
      <c r="G20" s="3"/>
      <c r="H20" s="3"/>
      <c r="I20" s="3"/>
      <c r="J20" s="3" t="s">
        <v>96</v>
      </c>
      <c r="K20" s="3"/>
    </row>
    <row r="21" spans="1:11" x14ac:dyDescent="0.3">
      <c r="A21" s="3"/>
      <c r="B21" s="3"/>
      <c r="C21" s="3"/>
      <c r="D21" s="3" t="s">
        <v>83</v>
      </c>
      <c r="E21" s="3"/>
      <c r="F21" s="3"/>
      <c r="G21" s="3"/>
      <c r="H21" s="3"/>
      <c r="I21" s="3"/>
      <c r="J21" s="3"/>
      <c r="K21" s="3"/>
    </row>
    <row r="22" spans="1:11" x14ac:dyDescent="0.3">
      <c r="A22" s="3"/>
      <c r="B22" s="3"/>
      <c r="C22" s="3"/>
      <c r="D22" s="3" t="s">
        <v>84</v>
      </c>
      <c r="E22" s="3"/>
      <c r="F22" s="3"/>
      <c r="G22" s="3"/>
      <c r="H22" s="3"/>
      <c r="I22" s="3"/>
      <c r="J22" s="3"/>
      <c r="K22" s="3"/>
    </row>
    <row r="23" spans="1:11" x14ac:dyDescent="0.3">
      <c r="A23" s="3"/>
      <c r="B23" s="3"/>
      <c r="C23" s="3"/>
      <c r="D23" s="3" t="s">
        <v>85</v>
      </c>
      <c r="E23" s="3"/>
      <c r="F23" s="3"/>
      <c r="G23" s="3"/>
      <c r="H23" s="3"/>
      <c r="I23" s="3"/>
      <c r="J23" s="3"/>
      <c r="K23" s="3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6" spans="1:11" x14ac:dyDescent="0.3">
      <c r="A26" s="10" t="s">
        <v>8</v>
      </c>
      <c r="B26" s="10" t="s">
        <v>9</v>
      </c>
      <c r="C26" s="10" t="s">
        <v>10</v>
      </c>
      <c r="D26" s="10" t="s">
        <v>11</v>
      </c>
      <c r="E26" s="112" t="s">
        <v>13</v>
      </c>
      <c r="F26" s="113"/>
      <c r="G26" s="113"/>
      <c r="H26" s="114"/>
      <c r="I26" s="10" t="s">
        <v>15</v>
      </c>
      <c r="J26" s="10" t="s">
        <v>17</v>
      </c>
      <c r="K26" s="10" t="s">
        <v>19</v>
      </c>
    </row>
    <row r="27" spans="1:11" x14ac:dyDescent="0.3">
      <c r="A27" s="13"/>
      <c r="B27" s="13"/>
      <c r="C27" s="13"/>
      <c r="D27" s="13" t="s">
        <v>12</v>
      </c>
      <c r="E27" s="10">
        <v>2561</v>
      </c>
      <c r="F27" s="10">
        <v>2562</v>
      </c>
      <c r="G27" s="10">
        <v>2563</v>
      </c>
      <c r="H27" s="10">
        <v>2564</v>
      </c>
      <c r="I27" s="13" t="s">
        <v>16</v>
      </c>
      <c r="J27" s="13" t="s">
        <v>18</v>
      </c>
      <c r="K27" s="13" t="s">
        <v>20</v>
      </c>
    </row>
    <row r="28" spans="1:11" x14ac:dyDescent="0.3">
      <c r="A28" s="12"/>
      <c r="B28" s="12"/>
      <c r="C28" s="12"/>
      <c r="D28" s="12"/>
      <c r="E28" s="12" t="s">
        <v>14</v>
      </c>
      <c r="F28" s="12" t="s">
        <v>14</v>
      </c>
      <c r="G28" s="12" t="s">
        <v>14</v>
      </c>
      <c r="H28" s="12" t="s">
        <v>14</v>
      </c>
      <c r="I28" s="12"/>
      <c r="J28" s="12"/>
      <c r="K28" s="12"/>
    </row>
    <row r="29" spans="1:11" x14ac:dyDescent="0.3">
      <c r="A29" s="6">
        <v>2</v>
      </c>
      <c r="B29" s="14" t="s">
        <v>75</v>
      </c>
      <c r="C29" s="2" t="s">
        <v>69</v>
      </c>
      <c r="D29" s="14" t="s">
        <v>75</v>
      </c>
      <c r="E29" s="15">
        <v>2890800</v>
      </c>
      <c r="F29" s="15">
        <v>0</v>
      </c>
      <c r="G29" s="15">
        <v>0</v>
      </c>
      <c r="H29" s="15">
        <v>0</v>
      </c>
      <c r="I29" s="14" t="s">
        <v>86</v>
      </c>
      <c r="J29" s="2" t="s">
        <v>90</v>
      </c>
      <c r="K29" s="2" t="s">
        <v>98</v>
      </c>
    </row>
    <row r="30" spans="1:11" x14ac:dyDescent="0.3">
      <c r="A30" s="3"/>
      <c r="B30" s="3" t="s">
        <v>101</v>
      </c>
      <c r="C30" s="3" t="s">
        <v>70</v>
      </c>
      <c r="D30" s="3" t="s">
        <v>101</v>
      </c>
      <c r="E30" s="3"/>
      <c r="F30" s="3"/>
      <c r="G30" s="3"/>
      <c r="H30" s="3"/>
      <c r="I30" s="3" t="s">
        <v>87</v>
      </c>
      <c r="J30" s="3" t="s">
        <v>91</v>
      </c>
      <c r="K30" s="3" t="s">
        <v>99</v>
      </c>
    </row>
    <row r="31" spans="1:11" x14ac:dyDescent="0.3">
      <c r="A31" s="3"/>
      <c r="B31" s="3"/>
      <c r="C31" s="3" t="s">
        <v>102</v>
      </c>
      <c r="D31" s="3" t="s">
        <v>103</v>
      </c>
      <c r="E31" s="3"/>
      <c r="F31" s="3"/>
      <c r="G31" s="3"/>
      <c r="H31" s="3"/>
      <c r="I31" s="3" t="s">
        <v>107</v>
      </c>
      <c r="J31" s="3" t="s">
        <v>92</v>
      </c>
      <c r="K31" s="3"/>
    </row>
    <row r="32" spans="1:11" x14ac:dyDescent="0.3">
      <c r="A32" s="3"/>
      <c r="B32" s="3"/>
      <c r="C32" s="3" t="s">
        <v>72</v>
      </c>
      <c r="D32" s="3" t="s">
        <v>104</v>
      </c>
      <c r="E32" s="3"/>
      <c r="F32" s="3"/>
      <c r="G32" s="3"/>
      <c r="H32" s="3"/>
      <c r="I32" s="3" t="s">
        <v>97</v>
      </c>
      <c r="J32" s="3" t="s">
        <v>102</v>
      </c>
      <c r="K32" s="3"/>
    </row>
    <row r="33" spans="1:11" x14ac:dyDescent="0.3">
      <c r="A33" s="3"/>
      <c r="B33" s="3"/>
      <c r="C33" s="3" t="s">
        <v>73</v>
      </c>
      <c r="D33" s="3" t="s">
        <v>105</v>
      </c>
      <c r="E33" s="3"/>
      <c r="F33" s="3"/>
      <c r="G33" s="3"/>
      <c r="H33" s="3"/>
      <c r="I33" s="3"/>
      <c r="J33" s="3" t="s">
        <v>93</v>
      </c>
      <c r="K33" s="3"/>
    </row>
    <row r="34" spans="1:11" x14ac:dyDescent="0.3">
      <c r="A34" s="3"/>
      <c r="B34" s="3"/>
      <c r="C34" s="3" t="s">
        <v>74</v>
      </c>
      <c r="D34" s="3" t="s">
        <v>106</v>
      </c>
      <c r="E34" s="3"/>
      <c r="F34" s="3"/>
      <c r="G34" s="3"/>
      <c r="H34" s="3"/>
      <c r="I34" s="3"/>
      <c r="J34" s="3" t="s">
        <v>94</v>
      </c>
      <c r="K34" s="3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3" t="s">
        <v>95</v>
      </c>
      <c r="K35" s="3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3" t="s">
        <v>96</v>
      </c>
      <c r="K36" s="3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</sheetData>
  <mergeCells count="6">
    <mergeCell ref="E26:H26"/>
    <mergeCell ref="E10:H10"/>
    <mergeCell ref="A2:K2"/>
    <mergeCell ref="A3:K3"/>
    <mergeCell ref="A4:K4"/>
    <mergeCell ref="A5:K5"/>
  </mergeCells>
  <pageMargins left="0.37" right="0.26" top="0.75" bottom="0.75" header="0.3" footer="0.3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8" sqref="G8"/>
    </sheetView>
  </sheetViews>
  <sheetFormatPr defaultRowHeight="20.25" x14ac:dyDescent="0.3"/>
  <cols>
    <col min="1" max="1" width="4" style="1" customWidth="1"/>
    <col min="2" max="2" width="9.5" style="1" customWidth="1"/>
    <col min="3" max="3" width="9.375" style="1" customWidth="1"/>
    <col min="4" max="4" width="10.125" style="1" customWidth="1"/>
    <col min="5" max="8" width="9.625" style="1" customWidth="1"/>
    <col min="9" max="9" width="9.125" style="1" customWidth="1"/>
    <col min="10" max="10" width="9.625" style="1" customWidth="1"/>
    <col min="11" max="11" width="9.375" style="1" customWidth="1"/>
    <col min="12" max="14" width="9.625" style="1" customWidth="1"/>
    <col min="15" max="15" width="9.75" style="1" customWidth="1"/>
    <col min="16" max="16384" width="9" style="1"/>
  </cols>
  <sheetData>
    <row r="1" spans="1:15" x14ac:dyDescent="0.3">
      <c r="O1" s="1" t="s">
        <v>25</v>
      </c>
    </row>
    <row r="2" spans="1:15" x14ac:dyDescent="0.3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x14ac:dyDescent="0.3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x14ac:dyDescent="0.3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x14ac:dyDescent="0.3">
      <c r="A5" s="115" t="s">
        <v>26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x14ac:dyDescent="0.3">
      <c r="A6" s="116" t="s">
        <v>27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x14ac:dyDescent="0.3">
      <c r="A7" s="10" t="s">
        <v>8</v>
      </c>
      <c r="B7" s="10" t="s">
        <v>28</v>
      </c>
      <c r="C7" s="10" t="s">
        <v>28</v>
      </c>
      <c r="D7" s="10" t="s">
        <v>28</v>
      </c>
      <c r="E7" s="8" t="s">
        <v>34</v>
      </c>
      <c r="F7" s="8" t="s">
        <v>9</v>
      </c>
      <c r="G7" s="8" t="s">
        <v>10</v>
      </c>
      <c r="H7" s="8" t="s">
        <v>11</v>
      </c>
      <c r="I7" s="112" t="s">
        <v>13</v>
      </c>
      <c r="J7" s="113"/>
      <c r="K7" s="113"/>
      <c r="L7" s="114"/>
      <c r="M7" s="10" t="s">
        <v>15</v>
      </c>
      <c r="N7" s="10" t="s">
        <v>17</v>
      </c>
      <c r="O7" s="10" t="s">
        <v>19</v>
      </c>
    </row>
    <row r="8" spans="1:15" x14ac:dyDescent="0.3">
      <c r="A8" s="13"/>
      <c r="B8" s="13" t="s">
        <v>29</v>
      </c>
      <c r="C8" s="13" t="s">
        <v>30</v>
      </c>
      <c r="D8" s="13" t="s">
        <v>33</v>
      </c>
      <c r="E8" s="13"/>
      <c r="F8" s="13"/>
      <c r="G8" s="13"/>
      <c r="H8" s="13" t="s">
        <v>35</v>
      </c>
      <c r="I8" s="10">
        <v>2561</v>
      </c>
      <c r="J8" s="10">
        <v>2562</v>
      </c>
      <c r="K8" s="10">
        <v>2563</v>
      </c>
      <c r="L8" s="10">
        <v>2564</v>
      </c>
      <c r="M8" s="13" t="s">
        <v>16</v>
      </c>
      <c r="N8" s="13" t="s">
        <v>18</v>
      </c>
      <c r="O8" s="13" t="s">
        <v>37</v>
      </c>
    </row>
    <row r="9" spans="1:15" x14ac:dyDescent="0.3">
      <c r="A9" s="13"/>
      <c r="B9" s="13"/>
      <c r="C9" s="13" t="s">
        <v>31</v>
      </c>
      <c r="D9" s="13"/>
      <c r="E9" s="13"/>
      <c r="F9" s="13"/>
      <c r="G9" s="13"/>
      <c r="H9" s="13" t="s">
        <v>36</v>
      </c>
      <c r="I9" s="13" t="s">
        <v>14</v>
      </c>
      <c r="J9" s="13" t="s">
        <v>14</v>
      </c>
      <c r="K9" s="13" t="s">
        <v>14</v>
      </c>
      <c r="L9" s="13" t="s">
        <v>14</v>
      </c>
      <c r="M9" s="13"/>
      <c r="N9" s="13"/>
      <c r="O9" s="13" t="s">
        <v>38</v>
      </c>
    </row>
    <row r="10" spans="1:15" x14ac:dyDescent="0.3">
      <c r="A10" s="13"/>
      <c r="B10" s="13"/>
      <c r="C10" s="13" t="s">
        <v>32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3">
      <c r="A11" s="12"/>
      <c r="B11" s="12"/>
      <c r="C11" s="12" t="s">
        <v>29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9" spans="1:15" x14ac:dyDescent="0.3">
      <c r="B19" s="1" t="s">
        <v>40</v>
      </c>
      <c r="J19" s="1" t="s">
        <v>44</v>
      </c>
    </row>
    <row r="20" spans="1:15" x14ac:dyDescent="0.3">
      <c r="B20" s="1" t="s">
        <v>39</v>
      </c>
      <c r="J20" s="1" t="s">
        <v>39</v>
      </c>
    </row>
    <row r="21" spans="1:15" x14ac:dyDescent="0.3">
      <c r="B21" s="1" t="s">
        <v>46</v>
      </c>
      <c r="J21" s="1" t="s">
        <v>45</v>
      </c>
    </row>
    <row r="22" spans="1:15" x14ac:dyDescent="0.3">
      <c r="B22" s="1" t="s">
        <v>47</v>
      </c>
    </row>
    <row r="24" spans="1:15" x14ac:dyDescent="0.3">
      <c r="B24" s="1" t="s">
        <v>43</v>
      </c>
      <c r="J24" s="1" t="s">
        <v>43</v>
      </c>
    </row>
    <row r="25" spans="1:15" x14ac:dyDescent="0.3">
      <c r="B25" s="1" t="s">
        <v>39</v>
      </c>
      <c r="J25" s="1" t="s">
        <v>39</v>
      </c>
    </row>
    <row r="26" spans="1:15" x14ac:dyDescent="0.3">
      <c r="B26" s="1" t="s">
        <v>41</v>
      </c>
      <c r="J26" s="1" t="s">
        <v>42</v>
      </c>
    </row>
  </sheetData>
  <mergeCells count="6">
    <mergeCell ref="I7:L7"/>
    <mergeCell ref="A2:O2"/>
    <mergeCell ref="A3:O3"/>
    <mergeCell ref="A4:O4"/>
    <mergeCell ref="A5:O5"/>
    <mergeCell ref="A6:O6"/>
  </mergeCells>
  <pageMargins left="0.36" right="0.22" top="0.65" bottom="0.34" header="0.3" footer="0.16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109" sqref="E109"/>
    </sheetView>
  </sheetViews>
  <sheetFormatPr defaultRowHeight="20.25" x14ac:dyDescent="0.3"/>
  <cols>
    <col min="1" max="1" width="4" style="1" customWidth="1"/>
    <col min="2" max="2" width="18.125" style="1" customWidth="1"/>
    <col min="3" max="4" width="17.75" style="1" customWidth="1"/>
    <col min="5" max="8" width="10.625" style="1" customWidth="1"/>
    <col min="9" max="9" width="12" style="1" customWidth="1"/>
    <col min="10" max="10" width="12.5" style="1" customWidth="1"/>
    <col min="11" max="11" width="11.75" style="1" customWidth="1"/>
    <col min="12" max="16384" width="9" style="1"/>
  </cols>
  <sheetData>
    <row r="1" spans="1:11" x14ac:dyDescent="0.3">
      <c r="K1" s="1" t="s">
        <v>68</v>
      </c>
    </row>
    <row r="2" spans="1:1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3">
      <c r="A3" s="120" t="s">
        <v>52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x14ac:dyDescent="0.3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x14ac:dyDescent="0.3">
      <c r="A5" s="120" t="s">
        <v>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x14ac:dyDescent="0.3">
      <c r="A6" s="1" t="s">
        <v>4</v>
      </c>
    </row>
    <row r="7" spans="1:11" x14ac:dyDescent="0.3">
      <c r="A7" s="1" t="s">
        <v>5</v>
      </c>
    </row>
    <row r="8" spans="1:11" x14ac:dyDescent="0.3">
      <c r="A8" s="1" t="s">
        <v>6</v>
      </c>
    </row>
    <row r="9" spans="1:11" x14ac:dyDescent="0.3">
      <c r="A9" s="1" t="s">
        <v>7</v>
      </c>
    </row>
    <row r="10" spans="1:11" x14ac:dyDescent="0.3">
      <c r="A10" s="2" t="s">
        <v>8</v>
      </c>
      <c r="B10" s="2" t="s">
        <v>9</v>
      </c>
      <c r="C10" s="2" t="s">
        <v>10</v>
      </c>
      <c r="D10" s="2" t="s">
        <v>11</v>
      </c>
      <c r="E10" s="117" t="s">
        <v>13</v>
      </c>
      <c r="F10" s="118"/>
      <c r="G10" s="118"/>
      <c r="H10" s="119"/>
      <c r="I10" s="2" t="s">
        <v>15</v>
      </c>
      <c r="J10" s="2" t="s">
        <v>17</v>
      </c>
      <c r="K10" s="2" t="s">
        <v>19</v>
      </c>
    </row>
    <row r="11" spans="1:11" x14ac:dyDescent="0.3">
      <c r="A11" s="3"/>
      <c r="B11" s="3"/>
      <c r="C11" s="3"/>
      <c r="D11" s="3" t="s">
        <v>12</v>
      </c>
      <c r="E11" s="6">
        <v>2561</v>
      </c>
      <c r="F11" s="6">
        <v>2562</v>
      </c>
      <c r="G11" s="6">
        <v>2563</v>
      </c>
      <c r="H11" s="6">
        <v>2564</v>
      </c>
      <c r="I11" s="3" t="s">
        <v>16</v>
      </c>
      <c r="J11" s="3" t="s">
        <v>18</v>
      </c>
      <c r="K11" s="3" t="s">
        <v>20</v>
      </c>
    </row>
    <row r="12" spans="1:11" x14ac:dyDescent="0.3">
      <c r="A12" s="4"/>
      <c r="B12" s="4"/>
      <c r="C12" s="4"/>
      <c r="D12" s="4"/>
      <c r="E12" s="5" t="s">
        <v>14</v>
      </c>
      <c r="F12" s="5" t="s">
        <v>14</v>
      </c>
      <c r="G12" s="5" t="s">
        <v>14</v>
      </c>
      <c r="H12" s="5" t="s">
        <v>14</v>
      </c>
      <c r="I12" s="4"/>
      <c r="J12" s="4"/>
      <c r="K12" s="4"/>
    </row>
    <row r="13" spans="1:1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</sheetData>
  <mergeCells count="5">
    <mergeCell ref="E10:H10"/>
    <mergeCell ref="A2:K2"/>
    <mergeCell ref="A3:K3"/>
    <mergeCell ref="A4:K4"/>
    <mergeCell ref="A5:K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0" workbookViewId="0">
      <selection activeCell="I12" sqref="I12"/>
    </sheetView>
  </sheetViews>
  <sheetFormatPr defaultRowHeight="20.25" x14ac:dyDescent="0.3"/>
  <cols>
    <col min="1" max="1" width="49" style="1" customWidth="1"/>
    <col min="2" max="2" width="8" style="1" customWidth="1"/>
    <col min="3" max="3" width="13.625" style="1" customWidth="1"/>
    <col min="4" max="4" width="8" style="1" customWidth="1"/>
    <col min="5" max="5" width="13.125" style="1" customWidth="1"/>
    <col min="6" max="6" width="8" style="1" customWidth="1"/>
    <col min="7" max="7" width="13.125" style="1" customWidth="1"/>
    <col min="8" max="8" width="8.125" style="1" customWidth="1"/>
    <col min="9" max="9" width="13.125" style="1" customWidth="1"/>
    <col min="10" max="10" width="8.125" style="1" customWidth="1"/>
    <col min="11" max="11" width="15.125" style="1" customWidth="1"/>
    <col min="12" max="16384" width="9" style="1"/>
  </cols>
  <sheetData>
    <row r="1" spans="1:11" x14ac:dyDescent="0.3">
      <c r="K1" s="1" t="s">
        <v>62</v>
      </c>
    </row>
    <row r="2" spans="1:11" x14ac:dyDescent="0.3">
      <c r="A2" s="115" t="s">
        <v>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3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x14ac:dyDescent="0.3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x14ac:dyDescent="0.3">
      <c r="A5" s="88" t="s">
        <v>28</v>
      </c>
      <c r="B5" s="121" t="s">
        <v>53</v>
      </c>
      <c r="C5" s="121"/>
      <c r="D5" s="121" t="s">
        <v>54</v>
      </c>
      <c r="E5" s="121"/>
      <c r="F5" s="121" t="s">
        <v>55</v>
      </c>
      <c r="G5" s="121"/>
      <c r="H5" s="121" t="s">
        <v>56</v>
      </c>
      <c r="I5" s="121"/>
      <c r="J5" s="121" t="s">
        <v>59</v>
      </c>
      <c r="K5" s="121"/>
    </row>
    <row r="6" spans="1:11" x14ac:dyDescent="0.3">
      <c r="A6" s="9"/>
      <c r="B6" s="89" t="s">
        <v>57</v>
      </c>
      <c r="C6" s="89" t="s">
        <v>58</v>
      </c>
      <c r="D6" s="89" t="s">
        <v>57</v>
      </c>
      <c r="E6" s="89" t="s">
        <v>58</v>
      </c>
      <c r="F6" s="89" t="s">
        <v>57</v>
      </c>
      <c r="G6" s="89" t="s">
        <v>58</v>
      </c>
      <c r="H6" s="89" t="s">
        <v>57</v>
      </c>
      <c r="I6" s="89" t="s">
        <v>58</v>
      </c>
      <c r="J6" s="89" t="s">
        <v>57</v>
      </c>
      <c r="K6" s="89" t="s">
        <v>58</v>
      </c>
    </row>
    <row r="7" spans="1:11" x14ac:dyDescent="0.3">
      <c r="A7" s="11"/>
      <c r="B7" s="12" t="s">
        <v>9</v>
      </c>
      <c r="C7" s="12" t="s">
        <v>14</v>
      </c>
      <c r="D7" s="12" t="s">
        <v>9</v>
      </c>
      <c r="E7" s="12" t="s">
        <v>14</v>
      </c>
      <c r="F7" s="12" t="s">
        <v>9</v>
      </c>
      <c r="G7" s="12" t="s">
        <v>14</v>
      </c>
      <c r="H7" s="12" t="s">
        <v>9</v>
      </c>
      <c r="I7" s="12" t="s">
        <v>14</v>
      </c>
      <c r="J7" s="12" t="s">
        <v>9</v>
      </c>
      <c r="K7" s="12" t="s">
        <v>14</v>
      </c>
    </row>
    <row r="8" spans="1:11" x14ac:dyDescent="0.3">
      <c r="A8" s="7" t="s">
        <v>114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">
      <c r="A9" s="7" t="s">
        <v>115</v>
      </c>
      <c r="B9" s="7">
        <v>18</v>
      </c>
      <c r="C9" s="30">
        <v>12070800</v>
      </c>
      <c r="D9" s="7">
        <v>1</v>
      </c>
      <c r="E9" s="30">
        <v>500000</v>
      </c>
      <c r="F9" s="7">
        <v>1</v>
      </c>
      <c r="G9" s="30">
        <v>500000</v>
      </c>
      <c r="H9" s="7">
        <v>1</v>
      </c>
      <c r="I9" s="30">
        <v>500000</v>
      </c>
      <c r="J9" s="7">
        <f>SUM(B9,D9,F9,H9)</f>
        <v>21</v>
      </c>
      <c r="K9" s="30">
        <f>SUM(C9,E9,G9,I9)</f>
        <v>13570800</v>
      </c>
    </row>
    <row r="10" spans="1:11" x14ac:dyDescent="0.3">
      <c r="A10" s="7" t="s">
        <v>116</v>
      </c>
      <c r="B10" s="7"/>
      <c r="C10" s="30"/>
      <c r="D10" s="7"/>
      <c r="E10" s="30"/>
      <c r="F10" s="7"/>
      <c r="G10" s="30"/>
      <c r="H10" s="7"/>
      <c r="I10" s="30"/>
      <c r="J10" s="7"/>
      <c r="K10" s="30"/>
    </row>
    <row r="11" spans="1:11" x14ac:dyDescent="0.3">
      <c r="A11" s="7" t="s">
        <v>117</v>
      </c>
      <c r="B11" s="7">
        <v>10</v>
      </c>
      <c r="C11" s="30">
        <v>2348600</v>
      </c>
      <c r="D11" s="7">
        <v>8</v>
      </c>
      <c r="E11" s="30">
        <v>1400000</v>
      </c>
      <c r="F11" s="7">
        <v>8</v>
      </c>
      <c r="G11" s="30">
        <v>1400000</v>
      </c>
      <c r="H11" s="7">
        <v>8</v>
      </c>
      <c r="I11" s="30">
        <v>1400000</v>
      </c>
      <c r="J11" s="7">
        <f t="shared" ref="J11" si="0">SUM(B11,D11,F11,H11)</f>
        <v>34</v>
      </c>
      <c r="K11" s="30">
        <f t="shared" ref="K11:K28" si="1">SUM(C11,E11,G11,I11)</f>
        <v>6548600</v>
      </c>
    </row>
    <row r="12" spans="1:11" x14ac:dyDescent="0.3">
      <c r="A12" s="26" t="s">
        <v>60</v>
      </c>
      <c r="B12" s="27">
        <f>SUM(B9:B11)</f>
        <v>28</v>
      </c>
      <c r="C12" s="27">
        <f t="shared" ref="C12:J12" si="2">SUM(C9:C11)</f>
        <v>14419400</v>
      </c>
      <c r="D12" s="27">
        <f t="shared" si="2"/>
        <v>9</v>
      </c>
      <c r="E12" s="27">
        <f t="shared" si="2"/>
        <v>1900000</v>
      </c>
      <c r="F12" s="27">
        <f t="shared" si="2"/>
        <v>9</v>
      </c>
      <c r="G12" s="27">
        <f t="shared" si="2"/>
        <v>1900000</v>
      </c>
      <c r="H12" s="27">
        <f t="shared" si="2"/>
        <v>9</v>
      </c>
      <c r="I12" s="27">
        <f t="shared" si="2"/>
        <v>1900000</v>
      </c>
      <c r="J12" s="27">
        <f t="shared" si="2"/>
        <v>55</v>
      </c>
      <c r="K12" s="27">
        <f t="shared" si="1"/>
        <v>20119400</v>
      </c>
    </row>
    <row r="13" spans="1:11" x14ac:dyDescent="0.3">
      <c r="A13" s="7" t="s">
        <v>118</v>
      </c>
      <c r="B13" s="7"/>
      <c r="C13" s="30"/>
      <c r="D13" s="7"/>
      <c r="E13" s="30"/>
      <c r="F13" s="7"/>
      <c r="G13" s="30"/>
      <c r="H13" s="7"/>
      <c r="I13" s="30"/>
      <c r="J13" s="7"/>
      <c r="K13" s="30"/>
    </row>
    <row r="14" spans="1:11" x14ac:dyDescent="0.3">
      <c r="A14" s="7" t="s">
        <v>119</v>
      </c>
      <c r="B14" s="7">
        <v>9</v>
      </c>
      <c r="C14" s="30">
        <v>710000</v>
      </c>
      <c r="D14" s="7">
        <v>9</v>
      </c>
      <c r="E14" s="30">
        <v>710000</v>
      </c>
      <c r="F14" s="7">
        <v>9</v>
      </c>
      <c r="G14" s="30">
        <v>710000</v>
      </c>
      <c r="H14" s="7">
        <v>9</v>
      </c>
      <c r="I14" s="30">
        <v>710000</v>
      </c>
      <c r="J14" s="7">
        <f>SUM(B14,D14,F14,H14)</f>
        <v>36</v>
      </c>
      <c r="K14" s="30">
        <f t="shared" si="1"/>
        <v>2840000</v>
      </c>
    </row>
    <row r="15" spans="1:11" x14ac:dyDescent="0.3">
      <c r="A15" s="26" t="s">
        <v>60</v>
      </c>
      <c r="B15" s="27">
        <f>SUM(B14)</f>
        <v>9</v>
      </c>
      <c r="C15" s="27">
        <f t="shared" ref="C15:J15" si="3">SUM(C14)</f>
        <v>710000</v>
      </c>
      <c r="D15" s="27">
        <f t="shared" si="3"/>
        <v>9</v>
      </c>
      <c r="E15" s="27">
        <f t="shared" si="3"/>
        <v>710000</v>
      </c>
      <c r="F15" s="27">
        <f t="shared" si="3"/>
        <v>9</v>
      </c>
      <c r="G15" s="27">
        <f t="shared" si="3"/>
        <v>710000</v>
      </c>
      <c r="H15" s="27">
        <f t="shared" si="3"/>
        <v>9</v>
      </c>
      <c r="I15" s="27">
        <f t="shared" si="3"/>
        <v>710000</v>
      </c>
      <c r="J15" s="27">
        <f t="shared" si="3"/>
        <v>36</v>
      </c>
      <c r="K15" s="27">
        <f t="shared" si="1"/>
        <v>2840000</v>
      </c>
    </row>
    <row r="16" spans="1:11" x14ac:dyDescent="0.3">
      <c r="A16" s="7" t="s">
        <v>120</v>
      </c>
      <c r="B16" s="7"/>
      <c r="C16" s="30"/>
      <c r="D16" s="7"/>
      <c r="E16" s="30"/>
      <c r="F16" s="7"/>
      <c r="G16" s="30"/>
      <c r="H16" s="7"/>
      <c r="I16" s="30"/>
      <c r="J16" s="7"/>
      <c r="K16" s="30"/>
    </row>
    <row r="17" spans="1:11" x14ac:dyDescent="0.3">
      <c r="A17" s="7" t="s">
        <v>121</v>
      </c>
      <c r="B17" s="7">
        <v>26</v>
      </c>
      <c r="C17" s="30">
        <v>1135000</v>
      </c>
      <c r="D17" s="7">
        <v>26</v>
      </c>
      <c r="E17" s="30">
        <v>1135000</v>
      </c>
      <c r="F17" s="7">
        <v>26</v>
      </c>
      <c r="G17" s="30">
        <v>1135000</v>
      </c>
      <c r="H17" s="7">
        <v>26</v>
      </c>
      <c r="I17" s="30">
        <v>1135000</v>
      </c>
      <c r="J17" s="7">
        <f>SUM(B17,D17,F17,H17)</f>
        <v>104</v>
      </c>
      <c r="K17" s="30">
        <f t="shared" si="1"/>
        <v>4540000</v>
      </c>
    </row>
    <row r="18" spans="1:11" x14ac:dyDescent="0.3">
      <c r="A18" s="7" t="s">
        <v>122</v>
      </c>
      <c r="B18" s="7">
        <v>7</v>
      </c>
      <c r="C18" s="30">
        <v>720000</v>
      </c>
      <c r="D18" s="7">
        <v>5</v>
      </c>
      <c r="E18" s="30">
        <v>190000</v>
      </c>
      <c r="F18" s="7">
        <v>5</v>
      </c>
      <c r="G18" s="30">
        <v>190000</v>
      </c>
      <c r="H18" s="7">
        <v>5</v>
      </c>
      <c r="I18" s="30">
        <v>190000</v>
      </c>
      <c r="J18" s="7">
        <f t="shared" ref="J18:J21" si="4">SUM(B18,D18,F18,H18)</f>
        <v>22</v>
      </c>
      <c r="K18" s="30">
        <f t="shared" si="1"/>
        <v>1290000</v>
      </c>
    </row>
    <row r="19" spans="1:11" x14ac:dyDescent="0.3">
      <c r="A19" s="7" t="s">
        <v>123</v>
      </c>
      <c r="B19" s="7">
        <v>17</v>
      </c>
      <c r="C19" s="30">
        <v>2868200</v>
      </c>
      <c r="D19" s="7">
        <v>17</v>
      </c>
      <c r="E19" s="30">
        <v>2868200</v>
      </c>
      <c r="F19" s="7">
        <v>17</v>
      </c>
      <c r="G19" s="30">
        <v>2868200</v>
      </c>
      <c r="H19" s="7">
        <v>17</v>
      </c>
      <c r="I19" s="30">
        <v>2868200</v>
      </c>
      <c r="J19" s="7">
        <f t="shared" si="4"/>
        <v>68</v>
      </c>
      <c r="K19" s="30">
        <f t="shared" si="1"/>
        <v>11472800</v>
      </c>
    </row>
    <row r="20" spans="1:11" x14ac:dyDescent="0.3">
      <c r="A20" s="7" t="s">
        <v>124</v>
      </c>
      <c r="B20" s="7">
        <v>12</v>
      </c>
      <c r="C20" s="30">
        <v>860000</v>
      </c>
      <c r="D20" s="7">
        <v>12</v>
      </c>
      <c r="E20" s="30">
        <v>860000</v>
      </c>
      <c r="F20" s="7">
        <v>12</v>
      </c>
      <c r="G20" s="30">
        <v>860000</v>
      </c>
      <c r="H20" s="7">
        <v>12</v>
      </c>
      <c r="I20" s="30">
        <v>860000</v>
      </c>
      <c r="J20" s="7">
        <f t="shared" si="4"/>
        <v>48</v>
      </c>
      <c r="K20" s="30">
        <f t="shared" si="1"/>
        <v>3440000</v>
      </c>
    </row>
    <row r="21" spans="1:11" x14ac:dyDescent="0.3">
      <c r="A21" s="7" t="s">
        <v>125</v>
      </c>
      <c r="B21" s="7">
        <v>12</v>
      </c>
      <c r="C21" s="30">
        <v>5491200</v>
      </c>
      <c r="D21" s="7">
        <v>12</v>
      </c>
      <c r="E21" s="30">
        <v>4791200</v>
      </c>
      <c r="F21" s="7">
        <v>11</v>
      </c>
      <c r="G21" s="30">
        <v>4491200</v>
      </c>
      <c r="H21" s="7">
        <v>11</v>
      </c>
      <c r="I21" s="30">
        <v>4491200</v>
      </c>
      <c r="J21" s="7">
        <f t="shared" si="4"/>
        <v>46</v>
      </c>
      <c r="K21" s="30">
        <f t="shared" si="1"/>
        <v>19264800</v>
      </c>
    </row>
    <row r="22" spans="1:11" x14ac:dyDescent="0.3">
      <c r="A22" s="26" t="s">
        <v>60</v>
      </c>
      <c r="B22" s="27">
        <f>SUM(B17:B21)</f>
        <v>74</v>
      </c>
      <c r="C22" s="27">
        <f t="shared" ref="C22:J22" si="5">SUM(C17:C21)</f>
        <v>11074400</v>
      </c>
      <c r="D22" s="27">
        <f t="shared" si="5"/>
        <v>72</v>
      </c>
      <c r="E22" s="27">
        <f t="shared" si="5"/>
        <v>9844400</v>
      </c>
      <c r="F22" s="27">
        <f t="shared" si="5"/>
        <v>71</v>
      </c>
      <c r="G22" s="27">
        <f t="shared" si="5"/>
        <v>9544400</v>
      </c>
      <c r="H22" s="27">
        <f t="shared" si="5"/>
        <v>71</v>
      </c>
      <c r="I22" s="27">
        <f t="shared" si="5"/>
        <v>9544400</v>
      </c>
      <c r="J22" s="27">
        <f t="shared" si="5"/>
        <v>288</v>
      </c>
      <c r="K22" s="27">
        <f t="shared" si="1"/>
        <v>40007600</v>
      </c>
    </row>
    <row r="23" spans="1:11" x14ac:dyDescent="0.3">
      <c r="A23" s="7" t="s">
        <v>126</v>
      </c>
      <c r="B23" s="7"/>
      <c r="C23" s="30"/>
      <c r="D23" s="7"/>
      <c r="E23" s="30"/>
      <c r="F23" s="7"/>
      <c r="G23" s="30"/>
      <c r="H23" s="7"/>
      <c r="I23" s="30"/>
      <c r="J23" s="7"/>
      <c r="K23" s="30"/>
    </row>
    <row r="24" spans="1:11" x14ac:dyDescent="0.3">
      <c r="A24" s="7" t="s">
        <v>139</v>
      </c>
      <c r="B24" s="7">
        <v>5</v>
      </c>
      <c r="C24" s="30">
        <v>900000</v>
      </c>
      <c r="D24" s="7">
        <v>5</v>
      </c>
      <c r="E24" s="30">
        <v>900000</v>
      </c>
      <c r="F24" s="7">
        <v>5</v>
      </c>
      <c r="G24" s="30">
        <v>900000</v>
      </c>
      <c r="H24" s="7">
        <v>5</v>
      </c>
      <c r="I24" s="30">
        <v>900000</v>
      </c>
      <c r="J24" s="7">
        <f>SUM(B24,D24,F24,H24)</f>
        <v>20</v>
      </c>
      <c r="K24" s="30">
        <f t="shared" si="1"/>
        <v>3600000</v>
      </c>
    </row>
    <row r="25" spans="1:11" x14ac:dyDescent="0.3">
      <c r="A25" s="7" t="s">
        <v>140</v>
      </c>
      <c r="B25" s="7"/>
      <c r="C25" s="30"/>
      <c r="D25" s="7"/>
      <c r="E25" s="30"/>
      <c r="F25" s="7"/>
      <c r="G25" s="30"/>
      <c r="H25" s="7"/>
      <c r="I25" s="30"/>
      <c r="J25" s="7"/>
      <c r="K25" s="30"/>
    </row>
    <row r="26" spans="1:11" x14ac:dyDescent="0.3">
      <c r="A26" s="7" t="s">
        <v>137</v>
      </c>
      <c r="B26" s="7">
        <v>7</v>
      </c>
      <c r="C26" s="30">
        <v>270000</v>
      </c>
      <c r="D26" s="7">
        <v>3</v>
      </c>
      <c r="E26" s="30">
        <v>75000</v>
      </c>
      <c r="F26" s="7">
        <v>3</v>
      </c>
      <c r="G26" s="30">
        <v>75000</v>
      </c>
      <c r="H26" s="7">
        <v>3</v>
      </c>
      <c r="I26" s="30">
        <v>75000</v>
      </c>
      <c r="J26" s="7">
        <f t="shared" ref="J26:J28" si="6">SUM(B26,D26,F26,H26)</f>
        <v>16</v>
      </c>
      <c r="K26" s="30">
        <f t="shared" si="1"/>
        <v>495000</v>
      </c>
    </row>
    <row r="27" spans="1:11" x14ac:dyDescent="0.3">
      <c r="A27" s="7" t="s">
        <v>138</v>
      </c>
      <c r="B27" s="7"/>
      <c r="C27" s="30"/>
      <c r="D27" s="7"/>
      <c r="E27" s="30"/>
      <c r="F27" s="7"/>
      <c r="G27" s="30"/>
      <c r="H27" s="7"/>
      <c r="I27" s="30"/>
      <c r="J27" s="7"/>
      <c r="K27" s="30"/>
    </row>
    <row r="28" spans="1:11" x14ac:dyDescent="0.3">
      <c r="A28" s="7" t="s">
        <v>127</v>
      </c>
      <c r="B28" s="7">
        <v>3</v>
      </c>
      <c r="C28" s="30">
        <v>50000</v>
      </c>
      <c r="D28" s="7">
        <v>3</v>
      </c>
      <c r="E28" s="30">
        <v>50000</v>
      </c>
      <c r="F28" s="7">
        <v>3</v>
      </c>
      <c r="G28" s="30">
        <v>50000</v>
      </c>
      <c r="H28" s="7">
        <v>3</v>
      </c>
      <c r="I28" s="30">
        <v>50000</v>
      </c>
      <c r="J28" s="7">
        <f t="shared" si="6"/>
        <v>12</v>
      </c>
      <c r="K28" s="30">
        <f t="shared" si="1"/>
        <v>200000</v>
      </c>
    </row>
    <row r="29" spans="1:1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88" t="s">
        <v>28</v>
      </c>
      <c r="B30" s="121" t="s">
        <v>53</v>
      </c>
      <c r="C30" s="121"/>
      <c r="D30" s="121" t="s">
        <v>54</v>
      </c>
      <c r="E30" s="121"/>
      <c r="F30" s="121" t="s">
        <v>55</v>
      </c>
      <c r="G30" s="121"/>
      <c r="H30" s="121" t="s">
        <v>56</v>
      </c>
      <c r="I30" s="121"/>
      <c r="J30" s="121" t="s">
        <v>59</v>
      </c>
      <c r="K30" s="121"/>
    </row>
    <row r="31" spans="1:11" x14ac:dyDescent="0.3">
      <c r="A31" s="9"/>
      <c r="B31" s="89" t="s">
        <v>57</v>
      </c>
      <c r="C31" s="89" t="s">
        <v>58</v>
      </c>
      <c r="D31" s="89" t="s">
        <v>57</v>
      </c>
      <c r="E31" s="89" t="s">
        <v>58</v>
      </c>
      <c r="F31" s="89" t="s">
        <v>57</v>
      </c>
      <c r="G31" s="89" t="s">
        <v>58</v>
      </c>
      <c r="H31" s="89" t="s">
        <v>57</v>
      </c>
      <c r="I31" s="89" t="s">
        <v>58</v>
      </c>
      <c r="J31" s="89" t="s">
        <v>57</v>
      </c>
      <c r="K31" s="89" t="s">
        <v>58</v>
      </c>
    </row>
    <row r="32" spans="1:11" x14ac:dyDescent="0.3">
      <c r="A32" s="11"/>
      <c r="B32" s="12" t="s">
        <v>9</v>
      </c>
      <c r="C32" s="12" t="s">
        <v>14</v>
      </c>
      <c r="D32" s="12" t="s">
        <v>9</v>
      </c>
      <c r="E32" s="12" t="s">
        <v>14</v>
      </c>
      <c r="F32" s="12" t="s">
        <v>9</v>
      </c>
      <c r="G32" s="12" t="s">
        <v>14</v>
      </c>
      <c r="H32" s="12" t="s">
        <v>9</v>
      </c>
      <c r="I32" s="12" t="s">
        <v>14</v>
      </c>
      <c r="J32" s="12" t="s">
        <v>9</v>
      </c>
      <c r="K32" s="12" t="s">
        <v>14</v>
      </c>
    </row>
    <row r="33" spans="1:11" x14ac:dyDescent="0.3">
      <c r="A33" s="7" t="s">
        <v>128</v>
      </c>
      <c r="B33" s="7">
        <v>11</v>
      </c>
      <c r="C33" s="30">
        <v>17766000</v>
      </c>
      <c r="D33" s="7">
        <v>1</v>
      </c>
      <c r="E33" s="30">
        <v>2300000</v>
      </c>
      <c r="F33" s="7">
        <v>2</v>
      </c>
      <c r="G33" s="30">
        <v>3450000</v>
      </c>
      <c r="H33" s="7">
        <v>2</v>
      </c>
      <c r="I33" s="30">
        <v>3450000</v>
      </c>
      <c r="J33" s="7">
        <f>SUM(B33,D33,F33,H33)</f>
        <v>16</v>
      </c>
      <c r="K33" s="30">
        <f>SUM(C33,E33,G33,I33)</f>
        <v>26966000</v>
      </c>
    </row>
    <row r="34" spans="1:11" x14ac:dyDescent="0.3">
      <c r="A34" s="7" t="s">
        <v>129</v>
      </c>
      <c r="B34" s="7">
        <v>1</v>
      </c>
      <c r="C34" s="30">
        <v>5519200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7">
        <f t="shared" ref="J34:J37" si="7">SUM(B34,D34,F34,H34)</f>
        <v>1</v>
      </c>
      <c r="K34" s="30">
        <f t="shared" ref="K34:K46" si="8">SUM(C34,E34,G34,I34)</f>
        <v>5519200</v>
      </c>
    </row>
    <row r="35" spans="1:11" x14ac:dyDescent="0.3">
      <c r="A35" s="7" t="s">
        <v>130</v>
      </c>
      <c r="B35" s="7">
        <v>19</v>
      </c>
      <c r="C35" s="30">
        <v>2835000</v>
      </c>
      <c r="D35" s="7">
        <v>17</v>
      </c>
      <c r="E35" s="30">
        <v>2135000</v>
      </c>
      <c r="F35" s="7">
        <v>16</v>
      </c>
      <c r="G35" s="30">
        <v>1685000</v>
      </c>
      <c r="H35" s="7">
        <v>16</v>
      </c>
      <c r="I35" s="30">
        <v>1685000</v>
      </c>
      <c r="J35" s="7">
        <f t="shared" si="7"/>
        <v>68</v>
      </c>
      <c r="K35" s="30">
        <f t="shared" si="8"/>
        <v>8340000</v>
      </c>
    </row>
    <row r="36" spans="1:11" x14ac:dyDescent="0.3">
      <c r="A36" s="7" t="s">
        <v>131</v>
      </c>
      <c r="B36" s="7">
        <v>4</v>
      </c>
      <c r="C36" s="30">
        <v>658000</v>
      </c>
      <c r="D36" s="7">
        <v>4</v>
      </c>
      <c r="E36" s="30">
        <v>658000</v>
      </c>
      <c r="F36" s="7">
        <v>4</v>
      </c>
      <c r="G36" s="30">
        <v>658000</v>
      </c>
      <c r="H36" s="7">
        <v>4</v>
      </c>
      <c r="I36" s="30">
        <v>658000</v>
      </c>
      <c r="J36" s="7">
        <f t="shared" si="7"/>
        <v>16</v>
      </c>
      <c r="K36" s="30">
        <f t="shared" si="8"/>
        <v>2632000</v>
      </c>
    </row>
    <row r="37" spans="1:11" x14ac:dyDescent="0.3">
      <c r="A37" s="7" t="s">
        <v>132</v>
      </c>
      <c r="B37" s="28">
        <v>0</v>
      </c>
      <c r="C37" s="30">
        <v>0</v>
      </c>
      <c r="D37" s="30">
        <v>0</v>
      </c>
      <c r="E37" s="30">
        <v>0</v>
      </c>
      <c r="F37" s="30">
        <v>0</v>
      </c>
      <c r="G37" s="30"/>
      <c r="H37" s="30">
        <v>0</v>
      </c>
      <c r="I37" s="30"/>
      <c r="J37" s="30">
        <f t="shared" si="7"/>
        <v>0</v>
      </c>
      <c r="K37" s="30">
        <f t="shared" si="8"/>
        <v>0</v>
      </c>
    </row>
    <row r="38" spans="1:11" x14ac:dyDescent="0.3">
      <c r="A38" s="26" t="s">
        <v>60</v>
      </c>
      <c r="B38" s="27">
        <f t="shared" ref="B38:J38" si="9">SUM(B24:B28,B33:B36)</f>
        <v>50</v>
      </c>
      <c r="C38" s="27">
        <f t="shared" si="9"/>
        <v>27998200</v>
      </c>
      <c r="D38" s="27">
        <f t="shared" si="9"/>
        <v>33</v>
      </c>
      <c r="E38" s="27">
        <f t="shared" si="9"/>
        <v>6118000</v>
      </c>
      <c r="F38" s="27">
        <f t="shared" si="9"/>
        <v>33</v>
      </c>
      <c r="G38" s="27">
        <f t="shared" si="9"/>
        <v>6818000</v>
      </c>
      <c r="H38" s="27">
        <f t="shared" si="9"/>
        <v>33</v>
      </c>
      <c r="I38" s="27">
        <f t="shared" si="9"/>
        <v>6818000</v>
      </c>
      <c r="J38" s="27">
        <f t="shared" si="9"/>
        <v>149</v>
      </c>
      <c r="K38" s="27">
        <f t="shared" si="8"/>
        <v>47752200</v>
      </c>
    </row>
    <row r="39" spans="1:11" x14ac:dyDescent="0.3">
      <c r="A39" s="7" t="s">
        <v>133</v>
      </c>
      <c r="B39" s="7"/>
      <c r="C39" s="30"/>
      <c r="D39" s="7"/>
      <c r="E39" s="30"/>
      <c r="F39" s="7"/>
      <c r="G39" s="30"/>
      <c r="H39" s="7"/>
      <c r="I39" s="30"/>
      <c r="J39" s="7"/>
      <c r="K39" s="30"/>
    </row>
    <row r="40" spans="1:11" x14ac:dyDescent="0.3">
      <c r="A40" s="7" t="s">
        <v>141</v>
      </c>
      <c r="B40" s="7">
        <v>4</v>
      </c>
      <c r="C40" s="30">
        <v>220000</v>
      </c>
      <c r="D40" s="7">
        <v>4</v>
      </c>
      <c r="E40" s="30">
        <v>220000</v>
      </c>
      <c r="F40" s="7">
        <v>4</v>
      </c>
      <c r="G40" s="30">
        <v>220000</v>
      </c>
      <c r="H40" s="7">
        <v>4</v>
      </c>
      <c r="I40" s="30">
        <v>220000</v>
      </c>
      <c r="J40" s="7">
        <f>SUM(B40,D40,F40,H40)</f>
        <v>16</v>
      </c>
      <c r="K40" s="30">
        <f t="shared" si="8"/>
        <v>880000</v>
      </c>
    </row>
    <row r="41" spans="1:11" x14ac:dyDescent="0.3">
      <c r="A41" s="7" t="s">
        <v>142</v>
      </c>
      <c r="B41" s="7"/>
      <c r="C41" s="30"/>
      <c r="D41" s="7"/>
      <c r="E41" s="30"/>
      <c r="F41" s="7"/>
      <c r="G41" s="30"/>
      <c r="H41" s="7"/>
      <c r="I41" s="30"/>
      <c r="J41" s="7"/>
      <c r="K41" s="30"/>
    </row>
    <row r="42" spans="1:11" x14ac:dyDescent="0.3">
      <c r="A42" s="7" t="s">
        <v>134</v>
      </c>
      <c r="B42" s="7">
        <v>8</v>
      </c>
      <c r="C42" s="30">
        <v>2480000</v>
      </c>
      <c r="D42" s="7">
        <v>8</v>
      </c>
      <c r="E42" s="30">
        <v>2480000</v>
      </c>
      <c r="F42" s="7">
        <v>7</v>
      </c>
      <c r="G42" s="30">
        <v>2280000</v>
      </c>
      <c r="H42" s="7">
        <v>7</v>
      </c>
      <c r="I42" s="30">
        <v>2285000</v>
      </c>
      <c r="J42" s="7">
        <f t="shared" ref="J42:J44" si="10">SUM(B42,D42,F42,H42)</f>
        <v>30</v>
      </c>
      <c r="K42" s="30">
        <f t="shared" si="8"/>
        <v>9525000</v>
      </c>
    </row>
    <row r="43" spans="1:11" x14ac:dyDescent="0.3">
      <c r="A43" s="7" t="s">
        <v>135</v>
      </c>
      <c r="B43" s="7">
        <v>4</v>
      </c>
      <c r="C43" s="30">
        <v>85000</v>
      </c>
      <c r="D43" s="7">
        <v>4</v>
      </c>
      <c r="E43" s="30">
        <v>85000</v>
      </c>
      <c r="F43" s="7">
        <v>4</v>
      </c>
      <c r="G43" s="30">
        <v>85000</v>
      </c>
      <c r="H43" s="7">
        <v>4</v>
      </c>
      <c r="I43" s="30">
        <v>85000</v>
      </c>
      <c r="J43" s="7">
        <f t="shared" si="10"/>
        <v>16</v>
      </c>
      <c r="K43" s="30">
        <f t="shared" si="8"/>
        <v>340000</v>
      </c>
    </row>
    <row r="44" spans="1:11" x14ac:dyDescent="0.3">
      <c r="A44" s="7" t="s">
        <v>136</v>
      </c>
      <c r="B44" s="7">
        <v>7</v>
      </c>
      <c r="C44" s="30">
        <v>2795000</v>
      </c>
      <c r="D44" s="7">
        <v>6</v>
      </c>
      <c r="E44" s="30">
        <v>2495000</v>
      </c>
      <c r="F44" s="7">
        <v>7</v>
      </c>
      <c r="G44" s="30">
        <v>7595000</v>
      </c>
      <c r="H44" s="7">
        <v>5</v>
      </c>
      <c r="I44" s="30">
        <v>495000</v>
      </c>
      <c r="J44" s="7">
        <f t="shared" si="10"/>
        <v>25</v>
      </c>
      <c r="K44" s="30">
        <f t="shared" si="8"/>
        <v>13380000</v>
      </c>
    </row>
    <row r="45" spans="1:11" x14ac:dyDescent="0.3">
      <c r="A45" s="26" t="s">
        <v>60</v>
      </c>
      <c r="B45" s="27">
        <f>SUM(B40:B44)</f>
        <v>23</v>
      </c>
      <c r="C45" s="27">
        <f t="shared" ref="C45:J45" si="11">SUM(C40:C44)</f>
        <v>5580000</v>
      </c>
      <c r="D45" s="27">
        <f t="shared" si="11"/>
        <v>22</v>
      </c>
      <c r="E45" s="27">
        <f t="shared" si="11"/>
        <v>5280000</v>
      </c>
      <c r="F45" s="27">
        <f t="shared" si="11"/>
        <v>22</v>
      </c>
      <c r="G45" s="27">
        <f t="shared" si="11"/>
        <v>10180000</v>
      </c>
      <c r="H45" s="27">
        <f t="shared" si="11"/>
        <v>20</v>
      </c>
      <c r="I45" s="27">
        <f t="shared" si="11"/>
        <v>3085000</v>
      </c>
      <c r="J45" s="27">
        <f t="shared" si="11"/>
        <v>87</v>
      </c>
      <c r="K45" s="27">
        <f t="shared" si="8"/>
        <v>24125000</v>
      </c>
    </row>
    <row r="46" spans="1:11" x14ac:dyDescent="0.3">
      <c r="A46" s="26" t="s">
        <v>61</v>
      </c>
      <c r="B46" s="27">
        <f t="shared" ref="B46:J46" si="12">SUM(B12,B15,B22,B38,B45)</f>
        <v>184</v>
      </c>
      <c r="C46" s="27">
        <f t="shared" si="12"/>
        <v>59782000</v>
      </c>
      <c r="D46" s="27">
        <f t="shared" si="12"/>
        <v>145</v>
      </c>
      <c r="E46" s="27">
        <f t="shared" si="12"/>
        <v>23852400</v>
      </c>
      <c r="F46" s="27">
        <f t="shared" si="12"/>
        <v>144</v>
      </c>
      <c r="G46" s="27">
        <f t="shared" si="12"/>
        <v>29152400</v>
      </c>
      <c r="H46" s="27">
        <f t="shared" si="12"/>
        <v>142</v>
      </c>
      <c r="I46" s="27">
        <f t="shared" si="12"/>
        <v>22057400</v>
      </c>
      <c r="J46" s="27">
        <f t="shared" si="12"/>
        <v>615</v>
      </c>
      <c r="K46" s="27">
        <f t="shared" si="8"/>
        <v>134844200</v>
      </c>
    </row>
  </sheetData>
  <mergeCells count="13">
    <mergeCell ref="A2:K2"/>
    <mergeCell ref="A3:K3"/>
    <mergeCell ref="A4:K4"/>
    <mergeCell ref="B5:C5"/>
    <mergeCell ref="D5:E5"/>
    <mergeCell ref="F5:G5"/>
    <mergeCell ref="H5:I5"/>
    <mergeCell ref="J5:K5"/>
    <mergeCell ref="B30:C30"/>
    <mergeCell ref="D30:E30"/>
    <mergeCell ref="F30:G30"/>
    <mergeCell ref="H30:I30"/>
    <mergeCell ref="J30:K30"/>
  </mergeCells>
  <pageMargins left="0.31" right="0.19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16" workbookViewId="0">
      <selection activeCell="L5" sqref="L5"/>
    </sheetView>
  </sheetViews>
  <sheetFormatPr defaultRowHeight="18.75" x14ac:dyDescent="0.3"/>
  <cols>
    <col min="1" max="1" width="4.125" style="31" customWidth="1"/>
    <col min="2" max="2" width="17" style="31" customWidth="1"/>
    <col min="3" max="4" width="14.75" style="31" customWidth="1"/>
    <col min="5" max="5" width="19.75" style="31" customWidth="1"/>
    <col min="6" max="6" width="20.75" style="31" customWidth="1"/>
    <col min="7" max="10" width="11.125" style="31" customWidth="1"/>
    <col min="11" max="11" width="13.125" style="31" customWidth="1"/>
    <col min="12" max="16384" width="9" style="31"/>
  </cols>
  <sheetData>
    <row r="1" spans="1:11" x14ac:dyDescent="0.3">
      <c r="K1" s="31" t="s">
        <v>63</v>
      </c>
    </row>
    <row r="2" spans="1:11" x14ac:dyDescent="0.3">
      <c r="A2" s="126" t="s">
        <v>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x14ac:dyDescent="0.3">
      <c r="A3" s="126" t="s">
        <v>52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6" spans="1:11" x14ac:dyDescent="0.3">
      <c r="A6" s="32" t="s">
        <v>8</v>
      </c>
      <c r="B6" s="32" t="s">
        <v>34</v>
      </c>
      <c r="C6" s="32" t="s">
        <v>65</v>
      </c>
      <c r="D6" s="32" t="s">
        <v>66</v>
      </c>
      <c r="E6" s="32" t="s">
        <v>10</v>
      </c>
      <c r="F6" s="32" t="s">
        <v>11</v>
      </c>
      <c r="G6" s="125" t="s">
        <v>13</v>
      </c>
      <c r="H6" s="125"/>
      <c r="I6" s="125"/>
      <c r="J6" s="125"/>
      <c r="K6" s="32" t="s">
        <v>19</v>
      </c>
    </row>
    <row r="7" spans="1:11" x14ac:dyDescent="0.3">
      <c r="A7" s="33"/>
      <c r="B7" s="33"/>
      <c r="C7" s="33"/>
      <c r="D7" s="33"/>
      <c r="E7" s="33"/>
      <c r="F7" s="33" t="s">
        <v>67</v>
      </c>
      <c r="G7" s="34">
        <v>2561</v>
      </c>
      <c r="H7" s="34">
        <v>2562</v>
      </c>
      <c r="I7" s="34">
        <v>2563</v>
      </c>
      <c r="J7" s="34">
        <v>2564</v>
      </c>
      <c r="K7" s="33" t="s">
        <v>20</v>
      </c>
    </row>
    <row r="8" spans="1:11" x14ac:dyDescent="0.3">
      <c r="A8" s="35"/>
      <c r="B8" s="35"/>
      <c r="C8" s="35"/>
      <c r="D8" s="35"/>
      <c r="E8" s="35"/>
      <c r="F8" s="35"/>
      <c r="G8" s="34" t="s">
        <v>14</v>
      </c>
      <c r="H8" s="34" t="s">
        <v>14</v>
      </c>
      <c r="I8" s="34" t="s">
        <v>14</v>
      </c>
      <c r="J8" s="34" t="s">
        <v>14</v>
      </c>
      <c r="K8" s="35"/>
    </row>
    <row r="9" spans="1:11" x14ac:dyDescent="0.3">
      <c r="A9" s="36">
        <v>1</v>
      </c>
      <c r="B9" s="36" t="s">
        <v>143</v>
      </c>
      <c r="C9" s="36" t="s">
        <v>144</v>
      </c>
      <c r="D9" s="36" t="s">
        <v>158</v>
      </c>
      <c r="E9" s="36" t="s">
        <v>198</v>
      </c>
      <c r="F9" s="36" t="s">
        <v>146</v>
      </c>
      <c r="G9" s="37">
        <v>15000</v>
      </c>
      <c r="H9" s="37">
        <v>0</v>
      </c>
      <c r="I9" s="37">
        <v>0</v>
      </c>
      <c r="J9" s="37">
        <v>0</v>
      </c>
      <c r="K9" s="36" t="s">
        <v>184</v>
      </c>
    </row>
    <row r="10" spans="1:11" x14ac:dyDescent="0.3">
      <c r="A10" s="36"/>
      <c r="B10" s="36"/>
      <c r="C10" s="36"/>
      <c r="D10" s="36" t="s">
        <v>159</v>
      </c>
      <c r="E10" s="36" t="s">
        <v>138</v>
      </c>
      <c r="F10" s="36" t="s">
        <v>147</v>
      </c>
      <c r="G10" s="37"/>
      <c r="H10" s="36"/>
      <c r="I10" s="36"/>
      <c r="J10" s="36"/>
      <c r="K10" s="36"/>
    </row>
    <row r="11" spans="1:11" x14ac:dyDescent="0.3">
      <c r="A11" s="36"/>
      <c r="B11" s="36"/>
      <c r="C11" s="36"/>
      <c r="D11" s="36"/>
      <c r="E11" s="36"/>
      <c r="F11" s="36"/>
      <c r="G11" s="37"/>
      <c r="H11" s="36"/>
      <c r="I11" s="36"/>
      <c r="J11" s="36"/>
      <c r="K11" s="36"/>
    </row>
    <row r="12" spans="1:11" x14ac:dyDescent="0.3">
      <c r="A12" s="36">
        <v>2</v>
      </c>
      <c r="B12" s="36" t="s">
        <v>143</v>
      </c>
      <c r="C12" s="36" t="s">
        <v>144</v>
      </c>
      <c r="D12" s="36" t="s">
        <v>145</v>
      </c>
      <c r="E12" s="36" t="s">
        <v>199</v>
      </c>
      <c r="F12" s="36" t="s">
        <v>148</v>
      </c>
      <c r="G12" s="37">
        <v>12800</v>
      </c>
      <c r="H12" s="37">
        <v>0</v>
      </c>
      <c r="I12" s="37">
        <v>0</v>
      </c>
      <c r="J12" s="37">
        <v>0</v>
      </c>
      <c r="K12" s="36" t="s">
        <v>184</v>
      </c>
    </row>
    <row r="13" spans="1:11" x14ac:dyDescent="0.3">
      <c r="A13" s="36"/>
      <c r="B13" s="36"/>
      <c r="C13" s="36"/>
      <c r="D13" s="36"/>
      <c r="E13" s="36" t="s">
        <v>200</v>
      </c>
      <c r="F13" s="36" t="s">
        <v>149</v>
      </c>
      <c r="G13" s="37"/>
      <c r="H13" s="36"/>
      <c r="I13" s="36"/>
      <c r="J13" s="36"/>
      <c r="K13" s="36"/>
    </row>
    <row r="14" spans="1:11" x14ac:dyDescent="0.3">
      <c r="A14" s="36"/>
      <c r="B14" s="36"/>
      <c r="C14" s="36"/>
      <c r="D14" s="36"/>
      <c r="E14" s="36"/>
      <c r="F14" s="36"/>
      <c r="G14" s="37"/>
      <c r="H14" s="36"/>
      <c r="I14" s="36"/>
      <c r="J14" s="36"/>
      <c r="K14" s="36"/>
    </row>
    <row r="15" spans="1:11" x14ac:dyDescent="0.3">
      <c r="A15" s="36">
        <v>3</v>
      </c>
      <c r="B15" s="36" t="s">
        <v>143</v>
      </c>
      <c r="C15" s="36" t="s">
        <v>144</v>
      </c>
      <c r="D15" s="36" t="s">
        <v>145</v>
      </c>
      <c r="E15" s="36" t="s">
        <v>201</v>
      </c>
      <c r="F15" s="36" t="s">
        <v>173</v>
      </c>
      <c r="G15" s="37">
        <v>30000</v>
      </c>
      <c r="H15" s="37">
        <v>0</v>
      </c>
      <c r="I15" s="37">
        <v>0</v>
      </c>
      <c r="J15" s="37">
        <v>0</v>
      </c>
      <c r="K15" s="36" t="s">
        <v>184</v>
      </c>
    </row>
    <row r="16" spans="1:11" x14ac:dyDescent="0.3">
      <c r="A16" s="36"/>
      <c r="B16" s="36"/>
      <c r="C16" s="36"/>
      <c r="D16" s="36"/>
      <c r="E16" s="36" t="s">
        <v>202</v>
      </c>
      <c r="F16" s="36" t="s">
        <v>181</v>
      </c>
      <c r="G16" s="37"/>
      <c r="H16" s="36"/>
      <c r="I16" s="36"/>
      <c r="J16" s="36"/>
      <c r="K16" s="36"/>
    </row>
    <row r="17" spans="1:11" x14ac:dyDescent="0.3">
      <c r="A17" s="36"/>
      <c r="B17" s="36"/>
      <c r="C17" s="36"/>
      <c r="D17" s="36"/>
      <c r="E17" s="36"/>
      <c r="F17" s="36" t="s">
        <v>180</v>
      </c>
      <c r="G17" s="37"/>
      <c r="H17" s="36"/>
      <c r="I17" s="36"/>
      <c r="J17" s="36"/>
      <c r="K17" s="36"/>
    </row>
    <row r="18" spans="1:11" x14ac:dyDescent="0.3">
      <c r="A18" s="36"/>
      <c r="B18" s="36"/>
      <c r="C18" s="36"/>
      <c r="D18" s="36"/>
      <c r="E18" s="36"/>
      <c r="F18" s="36"/>
      <c r="G18" s="37"/>
      <c r="H18" s="36"/>
      <c r="I18" s="36"/>
      <c r="J18" s="36"/>
      <c r="K18" s="36"/>
    </row>
    <row r="19" spans="1:11" x14ac:dyDescent="0.3">
      <c r="A19" s="36">
        <v>4</v>
      </c>
      <c r="B19" s="36" t="s">
        <v>143</v>
      </c>
      <c r="C19" s="36" t="s">
        <v>144</v>
      </c>
      <c r="D19" s="36" t="s">
        <v>150</v>
      </c>
      <c r="E19" s="36" t="s">
        <v>203</v>
      </c>
      <c r="F19" s="36" t="s">
        <v>152</v>
      </c>
      <c r="G19" s="37">
        <v>1294000</v>
      </c>
      <c r="H19" s="37">
        <v>0</v>
      </c>
      <c r="I19" s="37">
        <v>0</v>
      </c>
      <c r="J19" s="37">
        <v>0</v>
      </c>
      <c r="K19" s="36" t="s">
        <v>184</v>
      </c>
    </row>
    <row r="20" spans="1:11" x14ac:dyDescent="0.3">
      <c r="A20" s="36"/>
      <c r="B20" s="36"/>
      <c r="C20" s="36"/>
      <c r="D20" s="36" t="s">
        <v>151</v>
      </c>
      <c r="E20" s="36" t="s">
        <v>3</v>
      </c>
      <c r="F20" s="36" t="s">
        <v>153</v>
      </c>
      <c r="G20" s="37"/>
      <c r="H20" s="36"/>
      <c r="I20" s="36"/>
      <c r="J20" s="36"/>
      <c r="K20" s="36"/>
    </row>
    <row r="21" spans="1:11" x14ac:dyDescent="0.3">
      <c r="A21" s="36"/>
      <c r="B21" s="36"/>
      <c r="C21" s="36"/>
      <c r="D21" s="36"/>
      <c r="E21" s="36"/>
      <c r="F21" s="36"/>
      <c r="G21" s="37"/>
      <c r="H21" s="36"/>
      <c r="I21" s="36"/>
      <c r="J21" s="36"/>
      <c r="K21" s="36"/>
    </row>
    <row r="22" spans="1:11" x14ac:dyDescent="0.3">
      <c r="A22" s="36">
        <v>5</v>
      </c>
      <c r="B22" s="36" t="s">
        <v>143</v>
      </c>
      <c r="C22" s="36" t="s">
        <v>144</v>
      </c>
      <c r="D22" s="36" t="s">
        <v>150</v>
      </c>
      <c r="E22" s="36" t="s">
        <v>203</v>
      </c>
      <c r="F22" s="36" t="s">
        <v>154</v>
      </c>
      <c r="G22" s="37">
        <v>845000</v>
      </c>
      <c r="H22" s="37">
        <v>0</v>
      </c>
      <c r="I22" s="37">
        <v>0</v>
      </c>
      <c r="J22" s="37">
        <v>0</v>
      </c>
      <c r="K22" s="36" t="s">
        <v>184</v>
      </c>
    </row>
    <row r="23" spans="1:11" x14ac:dyDescent="0.3">
      <c r="A23" s="36"/>
      <c r="B23" s="36"/>
      <c r="C23" s="36"/>
      <c r="D23" s="36" t="s">
        <v>151</v>
      </c>
      <c r="E23" s="36" t="s">
        <v>3</v>
      </c>
      <c r="F23" s="36" t="s">
        <v>155</v>
      </c>
      <c r="G23" s="37"/>
      <c r="H23" s="36"/>
      <c r="I23" s="36"/>
      <c r="J23" s="36"/>
      <c r="K23" s="36"/>
    </row>
    <row r="24" spans="1:11" x14ac:dyDescent="0.3">
      <c r="A24" s="36"/>
      <c r="B24" s="36"/>
      <c r="C24" s="36"/>
      <c r="D24" s="36"/>
      <c r="E24" s="36"/>
      <c r="F24" s="36"/>
      <c r="G24" s="37"/>
      <c r="H24" s="36"/>
      <c r="I24" s="36"/>
      <c r="J24" s="36"/>
      <c r="K24" s="36"/>
    </row>
    <row r="25" spans="1:11" x14ac:dyDescent="0.3">
      <c r="A25" s="36">
        <v>6</v>
      </c>
      <c r="B25" s="36" t="s">
        <v>143</v>
      </c>
      <c r="C25" s="36" t="s">
        <v>144</v>
      </c>
      <c r="D25" s="36" t="s">
        <v>145</v>
      </c>
      <c r="E25" s="36" t="s">
        <v>204</v>
      </c>
      <c r="F25" s="36" t="s">
        <v>173</v>
      </c>
      <c r="G25" s="37">
        <v>30000</v>
      </c>
      <c r="H25" s="37">
        <v>0</v>
      </c>
      <c r="I25" s="37">
        <v>0</v>
      </c>
      <c r="J25" s="37">
        <v>0</v>
      </c>
      <c r="K25" s="36" t="s">
        <v>183</v>
      </c>
    </row>
    <row r="26" spans="1:11" x14ac:dyDescent="0.3">
      <c r="A26" s="36"/>
      <c r="B26" s="36"/>
      <c r="C26" s="36"/>
      <c r="D26" s="36"/>
      <c r="E26" s="36" t="s">
        <v>202</v>
      </c>
      <c r="F26" s="36" t="s">
        <v>182</v>
      </c>
      <c r="G26" s="37"/>
      <c r="H26" s="36"/>
      <c r="I26" s="36"/>
      <c r="J26" s="36"/>
      <c r="K26" s="36"/>
    </row>
    <row r="27" spans="1:11" x14ac:dyDescent="0.3">
      <c r="A27" s="36"/>
      <c r="B27" s="36"/>
      <c r="C27" s="36"/>
      <c r="D27" s="36"/>
      <c r="E27" s="36"/>
      <c r="F27" s="36" t="s">
        <v>180</v>
      </c>
      <c r="G27" s="37"/>
      <c r="H27" s="36"/>
      <c r="I27" s="36"/>
      <c r="J27" s="36"/>
      <c r="K27" s="36"/>
    </row>
    <row r="28" spans="1:11" x14ac:dyDescent="0.3">
      <c r="A28" s="36"/>
      <c r="B28" s="36"/>
      <c r="C28" s="36"/>
      <c r="D28" s="36"/>
      <c r="E28" s="36"/>
      <c r="F28" s="36"/>
      <c r="G28" s="37"/>
      <c r="H28" s="36"/>
      <c r="I28" s="36"/>
      <c r="J28" s="36"/>
      <c r="K28" s="36"/>
    </row>
    <row r="29" spans="1:11" x14ac:dyDescent="0.3">
      <c r="A29" s="36">
        <v>7</v>
      </c>
      <c r="B29" s="36" t="s">
        <v>143</v>
      </c>
      <c r="C29" s="36" t="s">
        <v>144</v>
      </c>
      <c r="D29" s="36" t="s">
        <v>145</v>
      </c>
      <c r="E29" s="36" t="s">
        <v>199</v>
      </c>
      <c r="F29" s="36" t="s">
        <v>174</v>
      </c>
      <c r="G29" s="37">
        <v>22400</v>
      </c>
      <c r="H29" s="37">
        <v>0</v>
      </c>
      <c r="I29" s="37">
        <v>0</v>
      </c>
      <c r="J29" s="37">
        <v>0</v>
      </c>
      <c r="K29" s="36" t="s">
        <v>183</v>
      </c>
    </row>
    <row r="30" spans="1:11" x14ac:dyDescent="0.3">
      <c r="A30" s="36"/>
      <c r="B30" s="36"/>
      <c r="C30" s="36"/>
      <c r="D30" s="36"/>
      <c r="E30" s="36" t="s">
        <v>205</v>
      </c>
      <c r="F30" s="36" t="s">
        <v>175</v>
      </c>
      <c r="G30" s="36"/>
      <c r="H30" s="36"/>
      <c r="I30" s="36"/>
      <c r="J30" s="36"/>
      <c r="K30" s="36"/>
    </row>
    <row r="31" spans="1:1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3">
      <c r="A32" s="32" t="s">
        <v>8</v>
      </c>
      <c r="B32" s="32" t="s">
        <v>34</v>
      </c>
      <c r="C32" s="32" t="s">
        <v>65</v>
      </c>
      <c r="D32" s="32" t="s">
        <v>66</v>
      </c>
      <c r="E32" s="32" t="s">
        <v>10</v>
      </c>
      <c r="F32" s="32" t="s">
        <v>11</v>
      </c>
      <c r="G32" s="125" t="s">
        <v>13</v>
      </c>
      <c r="H32" s="125"/>
      <c r="I32" s="125"/>
      <c r="J32" s="125"/>
      <c r="K32" s="32" t="s">
        <v>19</v>
      </c>
    </row>
    <row r="33" spans="1:11" x14ac:dyDescent="0.3">
      <c r="A33" s="33"/>
      <c r="B33" s="33"/>
      <c r="C33" s="33"/>
      <c r="D33" s="33"/>
      <c r="E33" s="33"/>
      <c r="F33" s="33" t="s">
        <v>67</v>
      </c>
      <c r="G33" s="34">
        <v>2561</v>
      </c>
      <c r="H33" s="34">
        <v>2562</v>
      </c>
      <c r="I33" s="34">
        <v>2563</v>
      </c>
      <c r="J33" s="34">
        <v>2564</v>
      </c>
      <c r="K33" s="33" t="s">
        <v>20</v>
      </c>
    </row>
    <row r="34" spans="1:11" x14ac:dyDescent="0.3">
      <c r="A34" s="35"/>
      <c r="B34" s="35"/>
      <c r="C34" s="35"/>
      <c r="D34" s="35"/>
      <c r="E34" s="35"/>
      <c r="F34" s="35"/>
      <c r="G34" s="34" t="s">
        <v>14</v>
      </c>
      <c r="H34" s="34" t="s">
        <v>14</v>
      </c>
      <c r="I34" s="34" t="s">
        <v>14</v>
      </c>
      <c r="J34" s="34" t="s">
        <v>14</v>
      </c>
      <c r="K34" s="35"/>
    </row>
    <row r="35" spans="1:11" x14ac:dyDescent="0.3">
      <c r="A35" s="36">
        <v>8</v>
      </c>
      <c r="B35" s="36" t="s">
        <v>156</v>
      </c>
      <c r="C35" s="36" t="s">
        <v>144</v>
      </c>
      <c r="D35" s="36" t="s">
        <v>150</v>
      </c>
      <c r="E35" s="36" t="s">
        <v>206</v>
      </c>
      <c r="F35" s="36" t="s">
        <v>160</v>
      </c>
      <c r="G35" s="37">
        <v>2119000</v>
      </c>
      <c r="H35" s="37">
        <v>0</v>
      </c>
      <c r="I35" s="37">
        <v>0</v>
      </c>
      <c r="J35" s="37">
        <v>0</v>
      </c>
      <c r="K35" s="36" t="s">
        <v>184</v>
      </c>
    </row>
    <row r="36" spans="1:11" x14ac:dyDescent="0.3">
      <c r="A36" s="36"/>
      <c r="B36" s="36" t="s">
        <v>157</v>
      </c>
      <c r="C36" s="36"/>
      <c r="D36" s="36" t="s">
        <v>151</v>
      </c>
      <c r="E36" s="36" t="s">
        <v>207</v>
      </c>
      <c r="F36" s="36" t="s">
        <v>161</v>
      </c>
      <c r="G36" s="37"/>
      <c r="H36" s="36"/>
      <c r="I36" s="36"/>
      <c r="J36" s="36"/>
      <c r="K36" s="36"/>
    </row>
    <row r="37" spans="1:11" x14ac:dyDescent="0.3">
      <c r="A37" s="36"/>
      <c r="B37" s="36"/>
      <c r="C37" s="36"/>
      <c r="D37" s="36"/>
      <c r="E37" s="36"/>
      <c r="F37" s="36"/>
      <c r="G37" s="37"/>
      <c r="H37" s="36"/>
      <c r="I37" s="36"/>
      <c r="J37" s="36"/>
      <c r="K37" s="36"/>
    </row>
    <row r="38" spans="1:11" x14ac:dyDescent="0.3">
      <c r="A38" s="36">
        <v>9</v>
      </c>
      <c r="B38" s="36" t="s">
        <v>156</v>
      </c>
      <c r="C38" s="36" t="s">
        <v>144</v>
      </c>
      <c r="D38" s="36" t="s">
        <v>150</v>
      </c>
      <c r="E38" s="36" t="s">
        <v>206</v>
      </c>
      <c r="F38" s="36" t="s">
        <v>162</v>
      </c>
      <c r="G38" s="37">
        <v>200000</v>
      </c>
      <c r="H38" s="37">
        <v>0</v>
      </c>
      <c r="I38" s="37">
        <v>0</v>
      </c>
      <c r="J38" s="37">
        <v>0</v>
      </c>
      <c r="K38" s="36" t="s">
        <v>184</v>
      </c>
    </row>
    <row r="39" spans="1:11" x14ac:dyDescent="0.3">
      <c r="A39" s="36"/>
      <c r="B39" s="36" t="s">
        <v>157</v>
      </c>
      <c r="C39" s="36"/>
      <c r="D39" s="36" t="s">
        <v>151</v>
      </c>
      <c r="E39" s="36" t="s">
        <v>207</v>
      </c>
      <c r="F39" s="36" t="s">
        <v>163</v>
      </c>
      <c r="G39" s="37"/>
      <c r="H39" s="36"/>
      <c r="I39" s="36"/>
      <c r="J39" s="36"/>
      <c r="K39" s="36"/>
    </row>
    <row r="40" spans="1:11" x14ac:dyDescent="0.3">
      <c r="A40" s="36"/>
      <c r="B40" s="36"/>
      <c r="C40" s="36"/>
      <c r="D40" s="36"/>
      <c r="E40" s="36"/>
      <c r="F40" s="36"/>
      <c r="G40" s="37"/>
      <c r="H40" s="36"/>
      <c r="I40" s="36"/>
      <c r="J40" s="36"/>
      <c r="K40" s="36"/>
    </row>
    <row r="41" spans="1:11" x14ac:dyDescent="0.3">
      <c r="A41" s="36">
        <v>10</v>
      </c>
      <c r="B41" s="36" t="s">
        <v>156</v>
      </c>
      <c r="C41" s="36" t="s">
        <v>144</v>
      </c>
      <c r="D41" s="36" t="s">
        <v>164</v>
      </c>
      <c r="E41" s="36" t="s">
        <v>206</v>
      </c>
      <c r="F41" s="36" t="s">
        <v>165</v>
      </c>
      <c r="G41" s="37">
        <v>10000</v>
      </c>
      <c r="H41" s="37">
        <v>0</v>
      </c>
      <c r="I41" s="37">
        <v>0</v>
      </c>
      <c r="J41" s="37">
        <v>0</v>
      </c>
      <c r="K41" s="36" t="s">
        <v>184</v>
      </c>
    </row>
    <row r="42" spans="1:11" x14ac:dyDescent="0.3">
      <c r="A42" s="36"/>
      <c r="B42" s="36" t="s">
        <v>157</v>
      </c>
      <c r="C42" s="36"/>
      <c r="D42" s="36"/>
      <c r="E42" s="36" t="s">
        <v>207</v>
      </c>
      <c r="F42" s="36" t="s">
        <v>166</v>
      </c>
      <c r="G42" s="37"/>
      <c r="H42" s="36"/>
      <c r="I42" s="36"/>
      <c r="J42" s="36"/>
      <c r="K42" s="36"/>
    </row>
    <row r="43" spans="1:11" x14ac:dyDescent="0.3">
      <c r="A43" s="36"/>
      <c r="B43" s="36"/>
      <c r="C43" s="36"/>
      <c r="D43" s="36"/>
      <c r="E43" s="36"/>
      <c r="F43" s="36"/>
      <c r="G43" s="37"/>
      <c r="H43" s="36"/>
      <c r="I43" s="36"/>
      <c r="J43" s="36"/>
      <c r="K43" s="36"/>
    </row>
    <row r="44" spans="1:11" x14ac:dyDescent="0.3">
      <c r="A44" s="36">
        <v>11</v>
      </c>
      <c r="B44" s="36" t="s">
        <v>156</v>
      </c>
      <c r="C44" s="36" t="s">
        <v>144</v>
      </c>
      <c r="D44" s="36" t="s">
        <v>164</v>
      </c>
      <c r="E44" s="36" t="s">
        <v>206</v>
      </c>
      <c r="F44" s="36" t="s">
        <v>167</v>
      </c>
      <c r="G44" s="37">
        <v>48000</v>
      </c>
      <c r="H44" s="37">
        <v>0</v>
      </c>
      <c r="I44" s="37">
        <v>0</v>
      </c>
      <c r="J44" s="37">
        <v>0</v>
      </c>
      <c r="K44" s="36" t="s">
        <v>184</v>
      </c>
    </row>
    <row r="45" spans="1:11" x14ac:dyDescent="0.3">
      <c r="A45" s="36"/>
      <c r="B45" s="36" t="s">
        <v>157</v>
      </c>
      <c r="C45" s="36"/>
      <c r="D45" s="36"/>
      <c r="E45" s="36" t="s">
        <v>207</v>
      </c>
      <c r="F45" s="36" t="s">
        <v>168</v>
      </c>
      <c r="G45" s="37"/>
      <c r="H45" s="36"/>
      <c r="I45" s="36"/>
      <c r="J45" s="36"/>
      <c r="K45" s="36"/>
    </row>
    <row r="46" spans="1:11" x14ac:dyDescent="0.3">
      <c r="A46" s="36"/>
      <c r="B46" s="36"/>
      <c r="C46" s="36"/>
      <c r="D46" s="36"/>
      <c r="E46" s="36"/>
      <c r="F46" s="36" t="s">
        <v>169</v>
      </c>
      <c r="G46" s="37"/>
      <c r="H46" s="36"/>
      <c r="I46" s="36"/>
      <c r="J46" s="36"/>
      <c r="K46" s="36"/>
    </row>
    <row r="47" spans="1:11" x14ac:dyDescent="0.3">
      <c r="A47" s="36"/>
      <c r="B47" s="36"/>
      <c r="C47" s="36"/>
      <c r="D47" s="36"/>
      <c r="E47" s="36"/>
      <c r="F47" s="36"/>
      <c r="G47" s="37"/>
      <c r="H47" s="36"/>
      <c r="I47" s="36"/>
      <c r="J47" s="36"/>
      <c r="K47" s="36"/>
    </row>
    <row r="48" spans="1:11" x14ac:dyDescent="0.3">
      <c r="A48" s="36">
        <v>12</v>
      </c>
      <c r="B48" s="36" t="s">
        <v>156</v>
      </c>
      <c r="C48" s="36" t="s">
        <v>144</v>
      </c>
      <c r="D48" s="36" t="s">
        <v>164</v>
      </c>
      <c r="E48" s="36" t="s">
        <v>206</v>
      </c>
      <c r="F48" s="36" t="s">
        <v>170</v>
      </c>
      <c r="G48" s="37">
        <v>23000</v>
      </c>
      <c r="H48" s="37">
        <v>0</v>
      </c>
      <c r="I48" s="37">
        <v>0</v>
      </c>
      <c r="J48" s="37">
        <v>0</v>
      </c>
      <c r="K48" s="36" t="s">
        <v>184</v>
      </c>
    </row>
    <row r="49" spans="1:11" x14ac:dyDescent="0.3">
      <c r="A49" s="36"/>
      <c r="B49" s="36" t="s">
        <v>157</v>
      </c>
      <c r="C49" s="36"/>
      <c r="D49" s="36"/>
      <c r="E49" s="36" t="s">
        <v>207</v>
      </c>
      <c r="F49" s="36" t="s">
        <v>171</v>
      </c>
      <c r="G49" s="37"/>
      <c r="H49" s="36"/>
      <c r="I49" s="36"/>
      <c r="J49" s="36"/>
      <c r="K49" s="36"/>
    </row>
    <row r="50" spans="1:11" x14ac:dyDescent="0.3">
      <c r="A50" s="36"/>
      <c r="B50" s="36"/>
      <c r="C50" s="36"/>
      <c r="D50" s="36"/>
      <c r="E50" s="36"/>
      <c r="F50" s="36"/>
      <c r="G50" s="37"/>
      <c r="H50" s="36"/>
      <c r="I50" s="36"/>
      <c r="J50" s="36"/>
      <c r="K50" s="36"/>
    </row>
    <row r="51" spans="1:11" x14ac:dyDescent="0.3">
      <c r="A51" s="36">
        <v>13</v>
      </c>
      <c r="B51" s="36" t="s">
        <v>156</v>
      </c>
      <c r="C51" s="36" t="s">
        <v>144</v>
      </c>
      <c r="D51" s="36" t="s">
        <v>164</v>
      </c>
      <c r="E51" s="36" t="s">
        <v>208</v>
      </c>
      <c r="F51" s="36" t="s">
        <v>172</v>
      </c>
      <c r="G51" s="37">
        <v>10000</v>
      </c>
      <c r="H51" s="37">
        <v>0</v>
      </c>
      <c r="I51" s="37">
        <v>0</v>
      </c>
      <c r="J51" s="37">
        <v>0</v>
      </c>
      <c r="K51" s="36" t="s">
        <v>184</v>
      </c>
    </row>
    <row r="52" spans="1:11" x14ac:dyDescent="0.3">
      <c r="A52" s="36"/>
      <c r="B52" s="36" t="s">
        <v>157</v>
      </c>
      <c r="C52" s="36"/>
      <c r="D52" s="36"/>
      <c r="E52" s="36" t="s">
        <v>3</v>
      </c>
      <c r="F52" s="36"/>
      <c r="G52" s="37"/>
      <c r="H52" s="36"/>
      <c r="I52" s="36"/>
      <c r="J52" s="36"/>
      <c r="K52" s="36"/>
    </row>
    <row r="53" spans="1:11" x14ac:dyDescent="0.3">
      <c r="A53" s="36"/>
      <c r="B53" s="36"/>
      <c r="C53" s="36"/>
      <c r="D53" s="36"/>
      <c r="E53" s="36"/>
      <c r="F53" s="36"/>
      <c r="G53" s="37"/>
      <c r="H53" s="36"/>
      <c r="I53" s="36"/>
      <c r="J53" s="36"/>
      <c r="K53" s="36"/>
    </row>
    <row r="54" spans="1:11" x14ac:dyDescent="0.3">
      <c r="A54" s="36">
        <v>14</v>
      </c>
      <c r="B54" s="36" t="s">
        <v>176</v>
      </c>
      <c r="C54" s="36" t="s">
        <v>144</v>
      </c>
      <c r="D54" s="36" t="s">
        <v>177</v>
      </c>
      <c r="E54" s="36" t="s">
        <v>208</v>
      </c>
      <c r="F54" s="36" t="s">
        <v>178</v>
      </c>
      <c r="G54" s="37">
        <v>50000</v>
      </c>
      <c r="H54" s="37">
        <v>0</v>
      </c>
      <c r="I54" s="37">
        <v>0</v>
      </c>
      <c r="J54" s="37">
        <v>0</v>
      </c>
      <c r="K54" s="36" t="s">
        <v>197</v>
      </c>
    </row>
    <row r="55" spans="1:11" x14ac:dyDescent="0.3">
      <c r="A55" s="36"/>
      <c r="B55" s="36"/>
      <c r="C55" s="36"/>
      <c r="D55" s="36"/>
      <c r="E55" s="36" t="s">
        <v>3</v>
      </c>
      <c r="F55" s="36" t="s">
        <v>179</v>
      </c>
      <c r="G55" s="37"/>
      <c r="H55" s="36"/>
      <c r="I55" s="36"/>
      <c r="J55" s="36"/>
      <c r="K55" s="36"/>
    </row>
    <row r="56" spans="1:11" x14ac:dyDescent="0.3">
      <c r="A56" s="36"/>
      <c r="B56" s="36"/>
      <c r="C56" s="36"/>
      <c r="D56" s="36"/>
      <c r="E56" s="36"/>
      <c r="F56" s="36"/>
      <c r="G56" s="37"/>
      <c r="H56" s="36"/>
      <c r="I56" s="36"/>
      <c r="J56" s="36"/>
      <c r="K56" s="36"/>
    </row>
    <row r="57" spans="1:11" x14ac:dyDescent="0.3">
      <c r="A57" s="36">
        <v>15</v>
      </c>
      <c r="B57" s="36" t="s">
        <v>187</v>
      </c>
      <c r="C57" s="36" t="s">
        <v>144</v>
      </c>
      <c r="D57" s="36" t="s">
        <v>188</v>
      </c>
      <c r="E57" s="36" t="s">
        <v>208</v>
      </c>
      <c r="F57" s="36" t="s">
        <v>185</v>
      </c>
      <c r="G57" s="37">
        <v>750000</v>
      </c>
      <c r="H57" s="37">
        <v>0</v>
      </c>
      <c r="I57" s="37">
        <v>0</v>
      </c>
      <c r="J57" s="37">
        <v>0</v>
      </c>
      <c r="K57" s="36" t="s">
        <v>196</v>
      </c>
    </row>
    <row r="58" spans="1:11" x14ac:dyDescent="0.3">
      <c r="A58" s="36"/>
      <c r="B58" s="36"/>
      <c r="C58" s="36"/>
      <c r="D58" s="36" t="s">
        <v>189</v>
      </c>
      <c r="E58" s="36" t="s">
        <v>196</v>
      </c>
      <c r="F58" s="36" t="s">
        <v>186</v>
      </c>
      <c r="G58" s="36"/>
      <c r="H58" s="36"/>
      <c r="I58" s="36"/>
      <c r="J58" s="36"/>
      <c r="K58" s="36"/>
    </row>
    <row r="59" spans="1:1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 x14ac:dyDescent="0.3">
      <c r="A63" s="32" t="s">
        <v>8</v>
      </c>
      <c r="B63" s="32" t="s">
        <v>34</v>
      </c>
      <c r="C63" s="32" t="s">
        <v>65</v>
      </c>
      <c r="D63" s="32" t="s">
        <v>66</v>
      </c>
      <c r="E63" s="32" t="s">
        <v>10</v>
      </c>
      <c r="F63" s="32" t="s">
        <v>11</v>
      </c>
      <c r="G63" s="125" t="s">
        <v>13</v>
      </c>
      <c r="H63" s="125"/>
      <c r="I63" s="125"/>
      <c r="J63" s="125"/>
      <c r="K63" s="32" t="s">
        <v>19</v>
      </c>
    </row>
    <row r="64" spans="1:11" x14ac:dyDescent="0.3">
      <c r="A64" s="33"/>
      <c r="B64" s="33"/>
      <c r="C64" s="33"/>
      <c r="D64" s="33"/>
      <c r="E64" s="33"/>
      <c r="F64" s="33" t="s">
        <v>67</v>
      </c>
      <c r="G64" s="34">
        <v>2561</v>
      </c>
      <c r="H64" s="34">
        <v>2562</v>
      </c>
      <c r="I64" s="34">
        <v>2563</v>
      </c>
      <c r="J64" s="34">
        <v>2564</v>
      </c>
      <c r="K64" s="33" t="s">
        <v>20</v>
      </c>
    </row>
    <row r="65" spans="1:11" x14ac:dyDescent="0.3">
      <c r="A65" s="35"/>
      <c r="B65" s="35"/>
      <c r="C65" s="35"/>
      <c r="D65" s="35"/>
      <c r="E65" s="35"/>
      <c r="F65" s="35"/>
      <c r="G65" s="34" t="s">
        <v>14</v>
      </c>
      <c r="H65" s="34" t="s">
        <v>14</v>
      </c>
      <c r="I65" s="34" t="s">
        <v>14</v>
      </c>
      <c r="J65" s="34" t="s">
        <v>14</v>
      </c>
      <c r="K65" s="35"/>
    </row>
    <row r="66" spans="1:11" x14ac:dyDescent="0.3">
      <c r="A66" s="36">
        <v>16</v>
      </c>
      <c r="B66" s="36" t="s">
        <v>190</v>
      </c>
      <c r="C66" s="36" t="s">
        <v>144</v>
      </c>
      <c r="D66" s="36" t="s">
        <v>158</v>
      </c>
      <c r="E66" s="36" t="s">
        <v>198</v>
      </c>
      <c r="F66" s="36" t="s">
        <v>191</v>
      </c>
      <c r="G66" s="37">
        <v>10000</v>
      </c>
      <c r="H66" s="37">
        <v>0</v>
      </c>
      <c r="I66" s="37">
        <v>0</v>
      </c>
      <c r="J66" s="37">
        <v>0</v>
      </c>
      <c r="K66" s="36" t="s">
        <v>195</v>
      </c>
    </row>
    <row r="67" spans="1:11" x14ac:dyDescent="0.3">
      <c r="A67" s="36"/>
      <c r="B67" s="36"/>
      <c r="C67" s="36"/>
      <c r="D67" s="36" t="s">
        <v>159</v>
      </c>
      <c r="E67" s="36" t="s">
        <v>209</v>
      </c>
      <c r="F67" s="36"/>
      <c r="G67" s="37"/>
      <c r="H67" s="36"/>
      <c r="I67" s="36"/>
      <c r="J67" s="36"/>
      <c r="K67" s="36"/>
    </row>
    <row r="68" spans="1:11" x14ac:dyDescent="0.3">
      <c r="A68" s="36"/>
      <c r="B68" s="36"/>
      <c r="C68" s="36"/>
      <c r="D68" s="36"/>
      <c r="E68" s="36"/>
      <c r="F68" s="36"/>
      <c r="G68" s="37"/>
      <c r="H68" s="36"/>
      <c r="I68" s="36"/>
      <c r="J68" s="36"/>
      <c r="K68" s="36"/>
    </row>
    <row r="69" spans="1:11" x14ac:dyDescent="0.3">
      <c r="A69" s="36">
        <v>17</v>
      </c>
      <c r="B69" s="36" t="s">
        <v>190</v>
      </c>
      <c r="C69" s="36" t="s">
        <v>144</v>
      </c>
      <c r="D69" s="36" t="s">
        <v>158</v>
      </c>
      <c r="E69" s="36" t="s">
        <v>210</v>
      </c>
      <c r="F69" s="36" t="s">
        <v>192</v>
      </c>
      <c r="G69" s="37">
        <v>50000</v>
      </c>
      <c r="H69" s="37">
        <v>0</v>
      </c>
      <c r="I69" s="37">
        <v>0</v>
      </c>
      <c r="J69" s="37">
        <v>0</v>
      </c>
      <c r="K69" s="36" t="s">
        <v>195</v>
      </c>
    </row>
    <row r="70" spans="1:11" x14ac:dyDescent="0.3">
      <c r="A70" s="36"/>
      <c r="B70" s="36"/>
      <c r="C70" s="36"/>
      <c r="D70" s="36" t="s">
        <v>159</v>
      </c>
      <c r="E70" s="36" t="s">
        <v>211</v>
      </c>
      <c r="F70" s="36" t="s">
        <v>193</v>
      </c>
      <c r="G70" s="36"/>
      <c r="H70" s="36"/>
      <c r="I70" s="36"/>
      <c r="J70" s="36"/>
      <c r="K70" s="36"/>
    </row>
    <row r="71" spans="1:11" x14ac:dyDescent="0.3">
      <c r="A71" s="36"/>
      <c r="B71" s="36"/>
      <c r="C71" s="36"/>
      <c r="D71" s="36"/>
      <c r="E71" s="36"/>
      <c r="F71" s="36" t="s">
        <v>194</v>
      </c>
      <c r="G71" s="36"/>
      <c r="H71" s="36"/>
      <c r="I71" s="36"/>
      <c r="J71" s="36"/>
      <c r="K71" s="36"/>
    </row>
    <row r="72" spans="1:1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x14ac:dyDescent="0.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x14ac:dyDescent="0.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x14ac:dyDescent="0.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x14ac:dyDescent="0.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x14ac:dyDescent="0.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x14ac:dyDescent="0.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x14ac:dyDescent="0.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x14ac:dyDescent="0.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x14ac:dyDescent="0.3">
      <c r="A92" s="122" t="s">
        <v>60</v>
      </c>
      <c r="B92" s="123"/>
      <c r="C92" s="123"/>
      <c r="D92" s="123"/>
      <c r="E92" s="123"/>
      <c r="F92" s="124"/>
      <c r="G92" s="38">
        <f>SUM(G9:G29,G35:G61,G66:G90)</f>
        <v>5519200</v>
      </c>
      <c r="H92" s="38">
        <f>SUM(H9:H29,H35:H61,H66:H90)</f>
        <v>0</v>
      </c>
      <c r="I92" s="38">
        <f>SUM(I9:I29,I35:I61,I66:I90)</f>
        <v>0</v>
      </c>
      <c r="J92" s="38">
        <f>SUM(J9:J29,J35:J61,J66:J90)</f>
        <v>0</v>
      </c>
      <c r="K92" s="36"/>
    </row>
  </sheetData>
  <mergeCells count="7">
    <mergeCell ref="A92:F92"/>
    <mergeCell ref="G32:J32"/>
    <mergeCell ref="G63:J63"/>
    <mergeCell ref="G6:J6"/>
    <mergeCell ref="A2:K2"/>
    <mergeCell ref="A3:K3"/>
    <mergeCell ref="A4:K4"/>
  </mergeCells>
  <pageMargins left="0.27" right="0.22" top="0.51" bottom="0.49" header="0.3" footer="0.17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ผ 01</vt:lpstr>
      <vt:lpstr>ผ 02</vt:lpstr>
      <vt:lpstr>ผ 03</vt:lpstr>
      <vt:lpstr>ผ 03-1</vt:lpstr>
      <vt:lpstr>ผ 06</vt:lpstr>
      <vt:lpstr>ผ 07</vt:lpstr>
      <vt:lpstr>ผ 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2017-03-15T05:05:42Z</dcterms:modified>
</cp:coreProperties>
</file>